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Жеребьевка по группам" sheetId="1" r:id="rId4"/>
    <sheet state="visible" name="Результаты круги" sheetId="2" r:id="rId5"/>
    <sheet state="visible" name="Дистанции немаркированный круг" sheetId="3" r:id="rId6"/>
    <sheet state="visible" name="Квалификация команды" sheetId="4" r:id="rId7"/>
    <sheet state="visible" name="Финалы команды+ команды МИКС" sheetId="5" r:id="rId8"/>
    <sheet state="visible" name="Финалы личные" sheetId="6" r:id="rId9"/>
    <sheet state="visible" name="Прошлогодние! Результаты круги" sheetId="7" r:id="rId10"/>
  </sheets>
  <definedNames>
    <definedName hidden="1" localSheetId="1" name="_xlnm._FilterDatabase">'Результаты круги'!$A$31:$G$37</definedName>
    <definedName hidden="1" localSheetId="1" name="Z_BEBFF304_4DB3_4C07_B702_D0E796C4C1AD_.wvu.FilterData">'Результаты круги'!$B$3:$G$10</definedName>
    <definedName hidden="1" localSheetId="1" name="Z_683C91A6_249F_41C6_B9D7_07C49417ABBA_.wvu.FilterData">'Результаты круги'!$B$3:$G$10</definedName>
  </definedNames>
  <calcPr/>
  <customWorkbookViews>
    <customWorkbookView activeSheetId="0" maximized="1" windowHeight="0" windowWidth="0" guid="{683C91A6-249F-41C6-B9D7-07C49417ABBA}" name="Фильтр 1"/>
    <customWorkbookView activeSheetId="0" maximized="1" windowHeight="0" windowWidth="0" guid="{BEBFF304-4DB3-4C07-B702-D0E796C4C1AD}" name="Фильтр 2"/>
  </customWorkbookViews>
</workbook>
</file>

<file path=xl/sharedStrings.xml><?xml version="1.0" encoding="utf-8"?>
<sst xmlns="http://schemas.openxmlformats.org/spreadsheetml/2006/main" count="761" uniqueCount="235">
  <si>
    <t>c</t>
  </si>
  <si>
    <t>Фамилия Имя</t>
  </si>
  <si>
    <t xml:space="preserve">Регион </t>
  </si>
  <si>
    <t>Клуб</t>
  </si>
  <si>
    <t>№ группы</t>
  </si>
  <si>
    <t>Анлимитед (мужской)</t>
  </si>
  <si>
    <t>Сальников Вячеслав</t>
  </si>
  <si>
    <t>МО</t>
  </si>
  <si>
    <t>СШ Химки</t>
  </si>
  <si>
    <t>Пушкин Сергей</t>
  </si>
  <si>
    <t>КМС</t>
  </si>
  <si>
    <t>ТРОО ФСЛ</t>
  </si>
  <si>
    <t>№ гр</t>
  </si>
  <si>
    <t>Калугин Вячеслав</t>
  </si>
  <si>
    <t>Московская область</t>
  </si>
  <si>
    <t>Кузнецов Роман Алексеевич</t>
  </si>
  <si>
    <t>Москва</t>
  </si>
  <si>
    <t>СК Анонимные лучники</t>
  </si>
  <si>
    <t>Лановой Олег Викторович</t>
  </si>
  <si>
    <t>Вольный стрелок</t>
  </si>
  <si>
    <t>Васильев Игорь</t>
  </si>
  <si>
    <t>Тверь</t>
  </si>
  <si>
    <t>Васильев Иван</t>
  </si>
  <si>
    <t xml:space="preserve">Агафонов Андрей </t>
  </si>
  <si>
    <t xml:space="preserve">Иваново </t>
  </si>
  <si>
    <t xml:space="preserve">Анонимные Лучники </t>
  </si>
  <si>
    <t>Анлимитед (женский)</t>
  </si>
  <si>
    <t>Скворцова Ольга</t>
  </si>
  <si>
    <t>ЦСКА</t>
  </si>
  <si>
    <t xml:space="preserve">Гук Мария </t>
  </si>
  <si>
    <t xml:space="preserve">СШ Химки </t>
  </si>
  <si>
    <t>Ладоньщикова Ирина</t>
  </si>
  <si>
    <t>ФСЛМО</t>
  </si>
  <si>
    <t>Саруханова Анна</t>
  </si>
  <si>
    <t>Спортинг</t>
  </si>
  <si>
    <t xml:space="preserve">Афонин Сергей </t>
  </si>
  <si>
    <t>ирсоо фрсла</t>
  </si>
  <si>
    <t>Олимпик (мужской)</t>
  </si>
  <si>
    <t>Березин Владимир</t>
  </si>
  <si>
    <t>ФСЛ МО</t>
  </si>
  <si>
    <t>Грязнов Игорь</t>
  </si>
  <si>
    <t>Олимпик (женский)</t>
  </si>
  <si>
    <t>Гриднева Наталия</t>
  </si>
  <si>
    <t>Сибирякова Оксана</t>
  </si>
  <si>
    <t>Фадеева Яна</t>
  </si>
  <si>
    <t>Баребоу (мужской)</t>
  </si>
  <si>
    <t>Абдулаев Гитихмад</t>
  </si>
  <si>
    <t xml:space="preserve">ССК МЕТКИЙ </t>
  </si>
  <si>
    <t>Будяк Виталий</t>
  </si>
  <si>
    <t>КСЛ Варяг</t>
  </si>
  <si>
    <t>Бернов Алексей</t>
  </si>
  <si>
    <t>СОГ ЦСКА</t>
  </si>
  <si>
    <t>Гуров Александр</t>
  </si>
  <si>
    <t>Иваново</t>
  </si>
  <si>
    <t>ИРСОО ФРСЛА</t>
  </si>
  <si>
    <t>Баребоу (женский)</t>
  </si>
  <si>
    <t>Березина Мария</t>
  </si>
  <si>
    <t>Митуля Ксения</t>
  </si>
  <si>
    <t>КСЛ "Варяг"</t>
  </si>
  <si>
    <t>Блантер Юлия</t>
  </si>
  <si>
    <t>Рязанская область</t>
  </si>
  <si>
    <t>Фаворит</t>
  </si>
  <si>
    <t>Шушина Лидия Сергеевна</t>
  </si>
  <si>
    <t>Апряткина Наталья</t>
  </si>
  <si>
    <t>Федорина Елизавета</t>
  </si>
  <si>
    <t>Инстинктив (мужской)</t>
  </si>
  <si>
    <t xml:space="preserve">Капустин Константин </t>
  </si>
  <si>
    <t>Фарков Илья</t>
  </si>
  <si>
    <t>Нижний Новгород</t>
  </si>
  <si>
    <t>СК "НИКА"</t>
  </si>
  <si>
    <t>Баранов Владимир</t>
  </si>
  <si>
    <t>СК "Десять Ярдов"</t>
  </si>
  <si>
    <t>Инстинктив (женский)</t>
  </si>
  <si>
    <t>Троицкая Анастасия</t>
  </si>
  <si>
    <t>Владимир</t>
  </si>
  <si>
    <t>Кадеты (14-17 лет) Баребоу/Инстинктив/Классика</t>
  </si>
  <si>
    <t>Пушкин Тимофей</t>
  </si>
  <si>
    <t>б/р</t>
  </si>
  <si>
    <t>Царёва Анна Александровна</t>
  </si>
  <si>
    <t xml:space="preserve">Васильев Степан </t>
  </si>
  <si>
    <t>Лонгбоу/Исторический</t>
  </si>
  <si>
    <t>Мелентьев Олег</t>
  </si>
  <si>
    <t>Варяг</t>
  </si>
  <si>
    <t>Балакирев Андрей</t>
  </si>
  <si>
    <t>Dragon Arrow</t>
  </si>
  <si>
    <t>Капустянов Олег</t>
  </si>
  <si>
    <t>ВС</t>
  </si>
  <si>
    <t>Команды- Список заявившихся</t>
  </si>
  <si>
    <t>Название команды</t>
  </si>
  <si>
    <t>Участник1</t>
  </si>
  <si>
    <t>Участник 2</t>
  </si>
  <si>
    <t>Участник 3</t>
  </si>
  <si>
    <t>Х-центр</t>
  </si>
  <si>
    <t>Гук Мария</t>
  </si>
  <si>
    <t>Локальный мем</t>
  </si>
  <si>
    <t>Капустин Константин</t>
  </si>
  <si>
    <t>Неустрашимые</t>
  </si>
  <si>
    <t>Лас Чикас</t>
  </si>
  <si>
    <t>Васильев и КО</t>
  </si>
  <si>
    <t>Капустян Олег</t>
  </si>
  <si>
    <t>Команды- Микс луки с прицелом  (Анлимитед/Спортинг/Олимпик)</t>
  </si>
  <si>
    <t>Участник1-муж</t>
  </si>
  <si>
    <t>Участник 2-жен</t>
  </si>
  <si>
    <t>Ява</t>
  </si>
  <si>
    <t>Голубь</t>
  </si>
  <si>
    <t>Счастливчики</t>
  </si>
  <si>
    <t>Чип и Дейл</t>
  </si>
  <si>
    <t>Фантазии ноль</t>
  </si>
  <si>
    <t>Афонин Сергей</t>
  </si>
  <si>
    <t>Команды- Микс луки  без прицела (баребоу/инстинктив/лонгбоу)</t>
  </si>
  <si>
    <t>Классы стреляют от своих колов</t>
  </si>
  <si>
    <t>Dream team</t>
  </si>
  <si>
    <t xml:space="preserve">Белки </t>
  </si>
  <si>
    <t xml:space="preserve">Фарков Илья </t>
  </si>
  <si>
    <t>ББ</t>
  </si>
  <si>
    <t>Берёзены</t>
  </si>
  <si>
    <t>1 круг</t>
  </si>
  <si>
    <t>2 круг</t>
  </si>
  <si>
    <t>Итог</t>
  </si>
  <si>
    <t>Агафонов Андрей</t>
  </si>
  <si>
    <t>Анонимные Лучники</t>
  </si>
  <si>
    <t>Графов Никита</t>
  </si>
  <si>
    <t>ТРОО "ФСЛ"</t>
  </si>
  <si>
    <t>ССК МЕТКИЙ</t>
  </si>
  <si>
    <t>Васильев Степан</t>
  </si>
  <si>
    <t>Пушкин Тихон</t>
  </si>
  <si>
    <t>№</t>
  </si>
  <si>
    <t>мишень</t>
  </si>
  <si>
    <t>красный кол</t>
  </si>
  <si>
    <t>синий кол</t>
  </si>
  <si>
    <t>желтый кол</t>
  </si>
  <si>
    <t>D60</t>
  </si>
  <si>
    <t>D20</t>
  </si>
  <si>
    <t>D40</t>
  </si>
  <si>
    <t>D80</t>
  </si>
  <si>
    <t>результат</t>
  </si>
  <si>
    <t>Команды- Микс луки с прицелом (Анлимитед/Спортинг/Олимпик)</t>
  </si>
  <si>
    <t>Команды- Микс луки без прицела (баребоу/инстинктив/лонгбоу)</t>
  </si>
  <si>
    <t>результ</t>
  </si>
  <si>
    <t>Берёзины</t>
  </si>
  <si>
    <t>Березин</t>
  </si>
  <si>
    <t>Березина</t>
  </si>
  <si>
    <t>Белки</t>
  </si>
  <si>
    <t>Команды</t>
  </si>
  <si>
    <t>1/4 финала</t>
  </si>
  <si>
    <t>1/2 финала</t>
  </si>
  <si>
    <t>За 3-е место</t>
  </si>
  <si>
    <t>Финал</t>
  </si>
  <si>
    <t>Бай</t>
  </si>
  <si>
    <t>Васильев и Ко</t>
  </si>
  <si>
    <t>Локальный Мем</t>
  </si>
  <si>
    <t>1-е место</t>
  </si>
  <si>
    <t>2-е место</t>
  </si>
  <si>
    <t>3-е место</t>
  </si>
  <si>
    <t>4-е место</t>
  </si>
  <si>
    <t>МИКС - Блочный лук</t>
  </si>
  <si>
    <t>36-</t>
  </si>
  <si>
    <t>36+</t>
  </si>
  <si>
    <t>МИКС - Рекурсив</t>
  </si>
  <si>
    <t>БерЁзины</t>
  </si>
  <si>
    <t>Анлимитед - мужчины</t>
  </si>
  <si>
    <t>Анлимитед - женщины</t>
  </si>
  <si>
    <t>Ладонщикова Ирина</t>
  </si>
  <si>
    <t>бай</t>
  </si>
  <si>
    <t>Баребоу - женский</t>
  </si>
  <si>
    <t>Шушина Лидия</t>
  </si>
  <si>
    <t>Баребоу - мужской</t>
  </si>
  <si>
    <t>немаркированный 
кргу (1-ый круг)</t>
  </si>
  <si>
    <t>маркированный
круг (2-ой круг)</t>
  </si>
  <si>
    <t>сумма
Итог:</t>
  </si>
  <si>
    <t>сред. попад.
1-ый круг</t>
  </si>
  <si>
    <t>сред. попад.
2-ой круг</t>
  </si>
  <si>
    <t>Арбалет</t>
  </si>
  <si>
    <t>Сергиенко Елена</t>
  </si>
  <si>
    <t>ФСЛ Тверь</t>
  </si>
  <si>
    <t>Погорелов Сергей</t>
  </si>
  <si>
    <t>Мос. область</t>
  </si>
  <si>
    <t>Воеводин Виталий</t>
  </si>
  <si>
    <t>десять ярдов</t>
  </si>
  <si>
    <t>Козлов Кирилл</t>
  </si>
  <si>
    <t>Симонов Андрей</t>
  </si>
  <si>
    <t>ФСЛМО/Анонимные лучники</t>
  </si>
  <si>
    <t>Александров Игорь</t>
  </si>
  <si>
    <t xml:space="preserve">Санкт-Петербург </t>
  </si>
  <si>
    <t>ССК "Орион"</t>
  </si>
  <si>
    <t>ТФСЛ Тверь</t>
  </si>
  <si>
    <t xml:space="preserve">Абатуров Вячеслав </t>
  </si>
  <si>
    <t xml:space="preserve">Москва </t>
  </si>
  <si>
    <t xml:space="preserve">ЦСКА </t>
  </si>
  <si>
    <t>Корганов Константин</t>
  </si>
  <si>
    <t>Сергеев Евгений</t>
  </si>
  <si>
    <t>Санкт-Петербург</t>
  </si>
  <si>
    <t>СПФСЛ</t>
  </si>
  <si>
    <t>Лановой Олег</t>
  </si>
  <si>
    <t>Кузнецов Роман</t>
  </si>
  <si>
    <t>Анонимные лучники</t>
  </si>
  <si>
    <t>Сафронов Александр</t>
  </si>
  <si>
    <t>Ларева Людмила</t>
  </si>
  <si>
    <t>СШ "Фаворит"</t>
  </si>
  <si>
    <t>Симонова Екатерина</t>
  </si>
  <si>
    <t>Алискандаров Иса</t>
  </si>
  <si>
    <t>Комаров Андрей</t>
  </si>
  <si>
    <t>Лен. область</t>
  </si>
  <si>
    <t>Луч21</t>
  </si>
  <si>
    <t>Кузьмин Алексей</t>
  </si>
  <si>
    <t>ССК "Артемис"</t>
  </si>
  <si>
    <t>Фролова Анастасия</t>
  </si>
  <si>
    <t>ССК "Дендра"</t>
  </si>
  <si>
    <t>Кадеты (14-17 лет) Олимпик</t>
  </si>
  <si>
    <t>Антропов Артём</t>
  </si>
  <si>
    <t>Елистратов Сергей</t>
  </si>
  <si>
    <t>ММУСТЦ ДОСААФ РОССИИ,  СИЛАчи</t>
  </si>
  <si>
    <t>Журавлева Виктория</t>
  </si>
  <si>
    <t>Григорьева Мария</t>
  </si>
  <si>
    <t>Алькин Виктор</t>
  </si>
  <si>
    <t>Васильев Николай</t>
  </si>
  <si>
    <t>Мороз Иван</t>
  </si>
  <si>
    <t>Дашков Сергей</t>
  </si>
  <si>
    <t>Витковская Виктория</t>
  </si>
  <si>
    <t>СК "Десять ярдов"</t>
  </si>
  <si>
    <t>Соловьянова Евгения</t>
  </si>
  <si>
    <t xml:space="preserve">Анонимные лучники </t>
  </si>
  <si>
    <t>Кадеты (14-17 лет) Баребоу/Инстинктив</t>
  </si>
  <si>
    <t>Витковский Алексей</t>
  </si>
  <si>
    <t>Кабикова Виктория</t>
  </si>
  <si>
    <t>Судиловский Андрей</t>
  </si>
  <si>
    <t>Псковская обл.</t>
  </si>
  <si>
    <t>ФСЛ Псковская обл.</t>
  </si>
  <si>
    <t>Михайлов Сергей</t>
  </si>
  <si>
    <t>Антонов Александр</t>
  </si>
  <si>
    <t>Авалишвили Илларион</t>
  </si>
  <si>
    <t>РЛБК/РИФ</t>
  </si>
  <si>
    <t>Антонов Дмитрий</t>
  </si>
  <si>
    <t>Коробков Владимир</t>
  </si>
  <si>
    <t>Парадокс Лучника/СПФСЛ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</si>
</sst>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"/>
  </numFmts>
  <fonts count="28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/>
    <font>
      <color rgb="FF1155CC"/>
      <name val="Arial"/>
    </font>
    <font>
      <color rgb="FFA64D79"/>
      <name val="Arial"/>
    </font>
    <font>
      <color rgb="FF3C78D8"/>
      <name val="Arial"/>
    </font>
    <font>
      <color rgb="FFFF6D01"/>
      <name val="Arial"/>
    </font>
    <font>
      <sz val="12.0"/>
      <color rgb="FFFFFF00"/>
      <name val="Arial"/>
    </font>
    <font>
      <b/>
      <color theme="1"/>
      <name val="Arial"/>
    </font>
    <font>
      <sz val="9.0"/>
      <color theme="1"/>
      <name val="Arial"/>
    </font>
    <font>
      <sz val="11.0"/>
      <color rgb="FF000000"/>
      <name val="Arial"/>
    </font>
    <font>
      <sz val="11.0"/>
      <color theme="1"/>
      <name val="Arial"/>
      <scheme val="minor"/>
    </font>
    <font>
      <sz val="11.0"/>
      <color rgb="FF000000"/>
      <name val="Calibri"/>
    </font>
    <font>
      <b/>
      <sz val="11.0"/>
      <color rgb="FF000000"/>
      <name val="Calibri"/>
    </font>
    <font>
      <color rgb="FF000000"/>
      <name val="Arial"/>
    </font>
    <font>
      <b/>
      <color theme="1"/>
      <name val="Arial"/>
      <scheme val="minor"/>
    </font>
    <font>
      <b/>
      <color rgb="FF000000"/>
      <name val="Arial"/>
    </font>
    <font>
      <sz val="9.0"/>
      <color rgb="FF000000"/>
      <name val="Arial"/>
    </font>
    <font>
      <b/>
      <sz val="11.0"/>
      <color rgb="FF000000"/>
      <name val="Arial"/>
    </font>
    <font>
      <b/>
      <sz val="11.0"/>
      <color theme="1"/>
      <name val="Arial"/>
    </font>
    <font>
      <b/>
      <sz val="12.0"/>
      <color rgb="FF000000"/>
      <name val="Arial"/>
    </font>
    <font>
      <b/>
      <sz val="12.0"/>
      <color rgb="FFFFFF00"/>
      <name val="Arial"/>
    </font>
    <font>
      <color theme="1"/>
      <name val="Calibri"/>
    </font>
    <font>
      <b/>
      <sz val="11.0"/>
      <color theme="1"/>
      <name val="Calibri"/>
    </font>
    <font>
      <color rgb="FF741B47"/>
      <name val="Arial"/>
    </font>
    <font>
      <color theme="8"/>
      <name val="Arial"/>
    </font>
    <font>
      <color rgb="FFA64D79"/>
      <name val="Arial"/>
      <scheme val="minor"/>
    </font>
  </fonts>
  <fills count="1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E7A194"/>
        <bgColor rgb="FFE7A194"/>
      </patternFill>
    </fill>
    <fill>
      <patternFill patternType="solid">
        <fgColor rgb="FFA4C2F4"/>
        <bgColor rgb="FFA4C2F4"/>
      </patternFill>
    </fill>
    <fill>
      <patternFill patternType="solid">
        <fgColor rgb="FFFFE599"/>
        <bgColor rgb="FFFFE599"/>
      </patternFill>
    </fill>
    <fill>
      <patternFill patternType="solid">
        <fgColor rgb="FF9900FF"/>
        <bgColor rgb="FF9900FF"/>
      </patternFill>
    </fill>
    <fill>
      <patternFill patternType="solid">
        <fgColor rgb="FFE46D0A"/>
        <bgColor rgb="FFE46D0A"/>
      </patternFill>
    </fill>
    <fill>
      <patternFill patternType="solid">
        <fgColor theme="4"/>
        <bgColor theme="4"/>
      </patternFill>
    </fill>
    <fill>
      <patternFill patternType="solid">
        <fgColor rgb="FFFF9900"/>
        <bgColor rgb="FFFF9900"/>
      </patternFill>
    </fill>
    <fill>
      <patternFill patternType="solid">
        <fgColor rgb="FF6AA84F"/>
        <bgColor rgb="FF6AA84F"/>
      </patternFill>
    </fill>
    <fill>
      <patternFill patternType="solid">
        <fgColor rgb="FF00FFFF"/>
        <bgColor rgb="FF00FFFF"/>
      </patternFill>
    </fill>
    <fill>
      <patternFill patternType="solid">
        <fgColor rgb="FFFF00FF"/>
        <bgColor rgb="FFFF00FF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0" xfId="0" applyAlignment="1" applyBorder="1" applyFont="1">
      <alignment horizontal="center" vertical="bottom"/>
    </xf>
    <xf borderId="0" fillId="3" fontId="2" numFmtId="0" xfId="0" applyAlignment="1" applyFill="1" applyFont="1">
      <alignment horizontal="center" readingOrder="0"/>
    </xf>
    <xf borderId="2" fillId="4" fontId="1" numFmtId="0" xfId="0" applyAlignment="1" applyBorder="1" applyFill="1" applyFont="1">
      <alignment horizontal="center" readingOrder="0" vertical="bottom"/>
    </xf>
    <xf borderId="3" fillId="0" fontId="3" numFmtId="0" xfId="0" applyBorder="1" applyFont="1"/>
    <xf borderId="4" fillId="0" fontId="3" numFmtId="0" xfId="0" applyBorder="1" applyFont="1"/>
    <xf borderId="0" fillId="0" fontId="2" numFmtId="0" xfId="0" applyAlignment="1" applyFont="1">
      <alignment horizontal="center"/>
    </xf>
    <xf borderId="1" fillId="3" fontId="1" numFmtId="0" xfId="0" applyAlignment="1" applyBorder="1" applyFont="1">
      <alignment horizontal="center" readingOrder="0" vertical="bottom"/>
    </xf>
    <xf borderId="1" fillId="3" fontId="4" numFmtId="0" xfId="0" applyAlignment="1" applyBorder="1" applyFont="1">
      <alignment horizontal="center" readingOrder="0" vertical="bottom"/>
    </xf>
    <xf borderId="0" fillId="3" fontId="1" numFmtId="0" xfId="0" applyAlignment="1" applyFont="1">
      <alignment horizontal="center" vertical="bottom"/>
    </xf>
    <xf borderId="5" fillId="3" fontId="1" numFmtId="0" xfId="0" applyAlignment="1" applyBorder="1" applyFont="1">
      <alignment vertical="bottom"/>
    </xf>
    <xf borderId="6" fillId="3" fontId="1" numFmtId="0" xfId="0" applyAlignment="1" applyBorder="1" applyFont="1">
      <alignment horizontal="center" vertical="bottom"/>
    </xf>
    <xf borderId="7" fillId="5" fontId="1" numFmtId="0" xfId="0" applyAlignment="1" applyBorder="1" applyFill="1" applyFont="1">
      <alignment horizontal="center" vertical="bottom"/>
    </xf>
    <xf borderId="7" fillId="6" fontId="1" numFmtId="0" xfId="0" applyAlignment="1" applyBorder="1" applyFill="1" applyFont="1">
      <alignment horizontal="right" vertical="bottom"/>
    </xf>
    <xf borderId="7" fillId="7" fontId="1" numFmtId="0" xfId="0" applyAlignment="1" applyBorder="1" applyFill="1" applyFont="1">
      <alignment horizontal="center" vertical="bottom"/>
    </xf>
    <xf borderId="7" fillId="3" fontId="1" numFmtId="0" xfId="0" applyAlignment="1" applyBorder="1" applyFont="1">
      <alignment horizontal="center" vertical="bottom"/>
    </xf>
    <xf borderId="0" fillId="3" fontId="2" numFmtId="0" xfId="0" applyAlignment="1" applyFont="1">
      <alignment horizontal="center"/>
    </xf>
    <xf borderId="1" fillId="3" fontId="4" numFmtId="0" xfId="0" applyAlignment="1" applyBorder="1" applyFont="1">
      <alignment horizontal="center" readingOrder="0" shrinkToFit="0" vertical="bottom" wrapText="1"/>
    </xf>
    <xf borderId="1" fillId="3" fontId="5" numFmtId="0" xfId="0" applyAlignment="1" applyBorder="1" applyFont="1">
      <alignment horizontal="center" readingOrder="0" vertical="bottom"/>
    </xf>
    <xf borderId="1" fillId="3" fontId="6" numFmtId="0" xfId="0" applyAlignment="1" applyBorder="1" applyFont="1">
      <alignment horizontal="center" readingOrder="0" vertical="bottom"/>
    </xf>
    <xf borderId="0" fillId="3" fontId="2" numFmtId="0" xfId="0" applyFont="1"/>
    <xf borderId="3" fillId="4" fontId="1" numFmtId="0" xfId="0" applyAlignment="1" applyBorder="1" applyFont="1">
      <alignment horizontal="center" readingOrder="0" vertical="bottom"/>
    </xf>
    <xf borderId="1" fillId="3" fontId="1" numFmtId="0" xfId="0" applyAlignment="1" applyBorder="1" applyFont="1">
      <alignment horizontal="center" vertical="bottom"/>
    </xf>
    <xf borderId="2" fillId="6" fontId="1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 vertical="bottom"/>
    </xf>
    <xf borderId="0" fillId="0" fontId="1" numFmtId="0" xfId="0" applyAlignment="1" applyFont="1">
      <alignment vertical="bottom"/>
    </xf>
    <xf borderId="0" fillId="3" fontId="2" numFmtId="0" xfId="0" applyAlignment="1" applyFont="1">
      <alignment readingOrder="0"/>
    </xf>
    <xf borderId="0" fillId="3" fontId="1" numFmtId="0" xfId="0" applyAlignment="1" applyFont="1">
      <alignment horizontal="center" readingOrder="0" vertical="bottom"/>
    </xf>
    <xf borderId="2" fillId="7" fontId="1" numFmtId="0" xfId="0" applyAlignment="1" applyBorder="1" applyFont="1">
      <alignment horizontal="center" readingOrder="0" vertical="bottom"/>
    </xf>
    <xf borderId="1" fillId="3" fontId="7" numFmtId="0" xfId="0" applyAlignment="1" applyBorder="1" applyFont="1">
      <alignment horizontal="center" readingOrder="0" vertical="bottom"/>
    </xf>
    <xf borderId="1" fillId="3" fontId="7" numFmtId="0" xfId="0" applyAlignment="1" applyBorder="1" applyFont="1">
      <alignment horizontal="center" readingOrder="0" shrinkToFit="0" vertical="bottom" wrapText="1"/>
    </xf>
    <xf borderId="2" fillId="8" fontId="8" numFmtId="0" xfId="0" applyAlignment="1" applyBorder="1" applyFill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9" numFmtId="0" xfId="0" applyAlignment="1" applyBorder="1" applyFont="1">
      <alignment horizontal="center" readingOrder="0" vertical="bottom"/>
    </xf>
    <xf borderId="1" fillId="0" fontId="10" numFmtId="0" xfId="0" applyAlignment="1" applyBorder="1" applyFont="1">
      <alignment horizontal="center" readingOrder="0" vertical="bottom"/>
    </xf>
    <xf borderId="1" fillId="3" fontId="11" numFmtId="0" xfId="0" applyAlignment="1" applyBorder="1" applyFont="1">
      <alignment horizontal="center" readingOrder="0" vertical="bottom"/>
    </xf>
    <xf borderId="1" fillId="3" fontId="12" numFmtId="0" xfId="0" applyAlignment="1" applyBorder="1" applyFont="1">
      <alignment horizontal="center" readingOrder="0"/>
    </xf>
    <xf borderId="7" fillId="0" fontId="11" numFmtId="0" xfId="0" applyAlignment="1" applyBorder="1" applyFont="1">
      <alignment horizontal="center" readingOrder="0" vertical="bottom"/>
    </xf>
    <xf borderId="5" fillId="0" fontId="11" numFmtId="0" xfId="0" applyAlignment="1" applyBorder="1" applyFont="1">
      <alignment horizontal="center" readingOrder="0"/>
    </xf>
    <xf borderId="0" fillId="3" fontId="8" numFmtId="0" xfId="0" applyAlignment="1" applyFont="1">
      <alignment horizontal="center" readingOrder="0" vertical="bottom"/>
    </xf>
    <xf borderId="0" fillId="3" fontId="9" numFmtId="0" xfId="0" applyAlignment="1" applyFont="1">
      <alignment horizontal="center" readingOrder="0" vertical="bottom"/>
    </xf>
    <xf borderId="1" fillId="3" fontId="11" numFmtId="0" xfId="0" applyAlignment="1" applyBorder="1" applyFont="1">
      <alignment horizontal="center" readingOrder="0" vertical="bottom"/>
    </xf>
    <xf borderId="0" fillId="3" fontId="12" numFmtId="0" xfId="0" applyAlignment="1" applyFont="1">
      <alignment horizontal="center" readingOrder="0"/>
    </xf>
    <xf borderId="1" fillId="0" fontId="11" numFmtId="0" xfId="0" applyAlignment="1" applyBorder="1" applyFont="1">
      <alignment horizontal="center" readingOrder="0" vertical="bottom"/>
    </xf>
    <xf borderId="0" fillId="3" fontId="12" numFmtId="0" xfId="0" applyAlignment="1" applyFont="1">
      <alignment horizontal="left" readingOrder="0"/>
    </xf>
    <xf borderId="0" fillId="0" fontId="13" numFmtId="0" xfId="0" applyAlignment="1" applyFont="1">
      <alignment shrinkToFit="0" vertical="bottom" wrapText="0"/>
    </xf>
    <xf borderId="1" fillId="9" fontId="14" numFmtId="0" xfId="0" applyAlignment="1" applyBorder="1" applyFill="1" applyFont="1">
      <alignment horizontal="center" readingOrder="0" shrinkToFit="0" vertical="bottom" wrapText="0"/>
    </xf>
    <xf borderId="8" fillId="9" fontId="14" numFmtId="0" xfId="0" applyAlignment="1" applyBorder="1" applyFont="1">
      <alignment horizontal="center" readingOrder="0" shrinkToFit="0" wrapText="0"/>
    </xf>
    <xf borderId="8" fillId="9" fontId="14" numFmtId="0" xfId="0" applyAlignment="1" applyBorder="1" applyFont="1">
      <alignment horizontal="center" readingOrder="0" shrinkToFit="0" vertical="bottom" wrapText="0"/>
    </xf>
    <xf borderId="2" fillId="4" fontId="15" numFmtId="0" xfId="0" applyAlignment="1" applyBorder="1" applyFont="1">
      <alignment horizontal="center" readingOrder="0" vertical="bottom"/>
    </xf>
    <xf borderId="0" fillId="10" fontId="2" numFmtId="0" xfId="0" applyFill="1" applyFont="1"/>
    <xf borderId="9" fillId="3" fontId="15" numFmtId="0" xfId="0" applyAlignment="1" applyBorder="1" applyFont="1">
      <alignment horizontal="center" readingOrder="0" vertical="bottom"/>
    </xf>
    <xf borderId="7" fillId="0" fontId="4" numFmtId="0" xfId="0" applyAlignment="1" applyBorder="1" applyFont="1">
      <alignment horizontal="center" readingOrder="0" vertical="bottom"/>
    </xf>
    <xf borderId="7" fillId="0" fontId="14" numFmtId="0" xfId="0" applyAlignment="1" applyBorder="1" applyFont="1">
      <alignment horizontal="center" readingOrder="0" shrinkToFit="0" vertical="bottom" wrapText="0"/>
    </xf>
    <xf borderId="7" fillId="0" fontId="5" numFmtId="0" xfId="0" applyAlignment="1" applyBorder="1" applyFont="1">
      <alignment horizontal="center" readingOrder="0" vertical="bottom"/>
    </xf>
    <xf borderId="9" fillId="0" fontId="15" numFmtId="0" xfId="0" applyAlignment="1" applyBorder="1" applyFont="1">
      <alignment horizontal="center" readingOrder="0" vertical="bottom"/>
    </xf>
    <xf borderId="7" fillId="0" fontId="6" numFmtId="0" xfId="0" applyAlignment="1" applyBorder="1" applyFont="1">
      <alignment horizontal="center" readingOrder="0" vertical="bottom"/>
    </xf>
    <xf borderId="2" fillId="6" fontId="15" numFmtId="0" xfId="0" applyAlignment="1" applyBorder="1" applyFont="1">
      <alignment horizontal="center" readingOrder="0" vertical="bottom"/>
    </xf>
    <xf borderId="7" fillId="0" fontId="5" numFmtId="0" xfId="0" applyAlignment="1" applyBorder="1" applyFont="1">
      <alignment horizontal="center" vertical="bottom"/>
    </xf>
    <xf borderId="2" fillId="7" fontId="15" numFmtId="0" xfId="0" applyAlignment="1" applyBorder="1" applyFont="1">
      <alignment horizontal="center" readingOrder="0" vertical="bottom"/>
    </xf>
    <xf borderId="7" fillId="0" fontId="7" numFmtId="0" xfId="0" applyAlignment="1" applyBorder="1" applyFont="1">
      <alignment horizontal="center" readingOrder="0" vertical="bottom"/>
    </xf>
    <xf borderId="0" fillId="0" fontId="16" numFmtId="0" xfId="0" applyAlignment="1" applyFont="1">
      <alignment horizontal="center"/>
    </xf>
    <xf borderId="1" fillId="0" fontId="9" numFmtId="0" xfId="0" applyAlignment="1" applyBorder="1" applyFont="1">
      <alignment horizontal="center" vertical="bottom"/>
    </xf>
    <xf borderId="1" fillId="11" fontId="1" numFmtId="0" xfId="0" applyAlignment="1" applyBorder="1" applyFill="1" applyFont="1">
      <alignment horizontal="center" readingOrder="0" vertical="bottom"/>
    </xf>
    <xf borderId="1" fillId="4" fontId="1" numFmtId="0" xfId="0" applyAlignment="1" applyBorder="1" applyFont="1">
      <alignment horizontal="center" readingOrder="0" vertical="bottom"/>
    </xf>
    <xf borderId="1" fillId="6" fontId="1" numFmtId="0" xfId="0" applyAlignment="1" applyBorder="1" applyFont="1">
      <alignment horizontal="center" readingOrder="0" vertical="bottom"/>
    </xf>
    <xf borderId="1" fillId="7" fontId="1" numFmtId="0" xfId="0" applyAlignment="1" applyBorder="1" applyFont="1">
      <alignment horizontal="center" readingOrder="0" vertical="bottom"/>
    </xf>
    <xf borderId="1" fillId="12" fontId="1" numFmtId="0" xfId="0" applyAlignment="1" applyBorder="1" applyFill="1" applyFont="1">
      <alignment horizontal="center" readingOrder="0" vertical="bottom"/>
    </xf>
    <xf borderId="1" fillId="13" fontId="1" numFmtId="0" xfId="0" applyAlignment="1" applyBorder="1" applyFill="1" applyFont="1">
      <alignment horizontal="center" readingOrder="0" vertical="bottom"/>
    </xf>
    <xf borderId="1" fillId="14" fontId="1" numFmtId="0" xfId="0" applyAlignment="1" applyBorder="1" applyFill="1" applyFont="1">
      <alignment horizontal="center" readingOrder="0" vertical="bottom"/>
    </xf>
    <xf borderId="2" fillId="8" fontId="8" numFmtId="0" xfId="0" applyAlignment="1" applyBorder="1" applyFont="1">
      <alignment horizontal="center" readingOrder="0" vertical="bottom"/>
    </xf>
    <xf borderId="1" fillId="8" fontId="8" numFmtId="0" xfId="0" applyAlignment="1" applyBorder="1" applyFont="1">
      <alignment horizontal="center" vertical="bottom"/>
    </xf>
    <xf borderId="0" fillId="0" fontId="15" numFmtId="0" xfId="0" applyAlignment="1" applyFont="1">
      <alignment vertical="bottom"/>
    </xf>
    <xf borderId="9" fillId="0" fontId="15" numFmtId="0" xfId="0" applyAlignment="1" applyBorder="1" applyFont="1">
      <alignment vertical="bottom"/>
    </xf>
    <xf borderId="7" fillId="0" fontId="17" numFmtId="0" xfId="0" applyAlignment="1" applyBorder="1" applyFont="1">
      <alignment horizontal="center" readingOrder="0" vertical="bottom"/>
    </xf>
    <xf borderId="5" fillId="0" fontId="17" numFmtId="0" xfId="0" applyAlignment="1" applyBorder="1" applyFont="1">
      <alignment horizontal="center" readingOrder="0" vertical="bottom"/>
    </xf>
    <xf borderId="9" fillId="0" fontId="17" numFmtId="0" xfId="0" applyAlignment="1" applyBorder="1" applyFont="1">
      <alignment horizontal="center" readingOrder="0" vertical="bottom"/>
    </xf>
    <xf borderId="0" fillId="0" fontId="17" numFmtId="0" xfId="0" applyAlignment="1" applyFont="1">
      <alignment horizontal="center" readingOrder="0" vertical="bottom"/>
    </xf>
    <xf borderId="9" fillId="0" fontId="18" numFmtId="0" xfId="0" applyAlignment="1" applyBorder="1" applyFont="1">
      <alignment horizontal="center" readingOrder="0" vertical="bottom"/>
    </xf>
    <xf borderId="7" fillId="0" fontId="19" numFmtId="0" xfId="0" applyAlignment="1" applyBorder="1" applyFont="1">
      <alignment horizontal="center" readingOrder="0"/>
    </xf>
    <xf borderId="7" fillId="0" fontId="19" numFmtId="0" xfId="0" applyAlignment="1" applyBorder="1" applyFont="1">
      <alignment horizontal="center" readingOrder="0" vertical="bottom"/>
    </xf>
    <xf borderId="0" fillId="0" fontId="15" numFmtId="0" xfId="0" applyAlignment="1" applyFont="1">
      <alignment horizontal="center" readingOrder="0"/>
    </xf>
    <xf borderId="5" fillId="0" fontId="11" numFmtId="0" xfId="0" applyAlignment="1" applyBorder="1" applyFont="1">
      <alignment horizontal="center" readingOrder="0" vertical="bottom"/>
    </xf>
    <xf borderId="9" fillId="0" fontId="11" numFmtId="0" xfId="0" applyAlignment="1" applyBorder="1" applyFont="1">
      <alignment horizontal="center" readingOrder="0" vertical="bottom"/>
    </xf>
    <xf borderId="1" fillId="0" fontId="15" numFmtId="0" xfId="0" applyAlignment="1" applyBorder="1" applyFont="1">
      <alignment vertical="bottom"/>
    </xf>
    <xf borderId="1" fillId="0" fontId="17" numFmtId="0" xfId="0" applyAlignment="1" applyBorder="1" applyFont="1">
      <alignment horizontal="center" readingOrder="0" vertical="bottom"/>
    </xf>
    <xf borderId="1" fillId="3" fontId="18" numFmtId="0" xfId="0" applyAlignment="1" applyBorder="1" applyFont="1">
      <alignment horizontal="center" readingOrder="0" vertical="bottom"/>
    </xf>
    <xf borderId="1" fillId="3" fontId="19" numFmtId="0" xfId="0" applyAlignment="1" applyBorder="1" applyFont="1">
      <alignment horizontal="center" readingOrder="0"/>
    </xf>
    <xf borderId="1" fillId="3" fontId="19" numFmtId="0" xfId="0" applyAlignment="1" applyBorder="1" applyFont="1">
      <alignment horizontal="center" readingOrder="0" vertical="bottom"/>
    </xf>
    <xf borderId="1" fillId="3" fontId="20" numFmtId="0" xfId="0" applyAlignment="1" applyBorder="1" applyFont="1">
      <alignment horizontal="center" readingOrder="0" vertical="bottom"/>
    </xf>
    <xf borderId="0" fillId="3" fontId="18" numFmtId="0" xfId="0" applyAlignment="1" applyFont="1">
      <alignment horizontal="center" readingOrder="0" vertical="bottom"/>
    </xf>
    <xf borderId="0" fillId="3" fontId="11" numFmtId="0" xfId="0" applyAlignment="1" applyFont="1">
      <alignment horizontal="center" readingOrder="0" vertical="bottom"/>
    </xf>
    <xf borderId="0" fillId="3" fontId="19" numFmtId="0" xfId="0" applyAlignment="1" applyFont="1">
      <alignment horizontal="center" readingOrder="0" vertical="bottom"/>
    </xf>
    <xf borderId="0" fillId="3" fontId="20" numFmtId="0" xfId="0" applyAlignment="1" applyFont="1">
      <alignment horizontal="center" readingOrder="0" vertical="bottom"/>
    </xf>
    <xf borderId="10" fillId="8" fontId="8" numFmtId="0" xfId="0" applyAlignment="1" applyBorder="1" applyFont="1">
      <alignment horizontal="center" readingOrder="0" vertical="bottom"/>
    </xf>
    <xf borderId="5" fillId="0" fontId="3" numFmtId="0" xfId="0" applyBorder="1" applyFont="1"/>
    <xf borderId="7" fillId="0" fontId="3" numFmtId="0" xfId="0" applyBorder="1" applyFont="1"/>
    <xf borderId="7" fillId="0" fontId="20" numFmtId="0" xfId="0" applyAlignment="1" applyBorder="1" applyFont="1">
      <alignment horizontal="center" readingOrder="0" vertical="bottom"/>
    </xf>
    <xf borderId="9" fillId="3" fontId="18" numFmtId="0" xfId="0" applyAlignment="1" applyBorder="1" applyFont="1">
      <alignment horizontal="center" readingOrder="0" vertical="bottom"/>
    </xf>
    <xf borderId="7" fillId="3" fontId="11" numFmtId="0" xfId="0" applyAlignment="1" applyBorder="1" applyFont="1">
      <alignment horizontal="center" readingOrder="0" vertical="bottom"/>
    </xf>
    <xf borderId="7" fillId="3" fontId="19" numFmtId="0" xfId="0" applyAlignment="1" applyBorder="1" applyFont="1">
      <alignment horizontal="center" readingOrder="0"/>
    </xf>
    <xf borderId="7" fillId="3" fontId="21" numFmtId="0" xfId="0" applyAlignment="1" applyBorder="1" applyFont="1">
      <alignment horizontal="center" readingOrder="0"/>
    </xf>
    <xf borderId="7" fillId="3" fontId="20" numFmtId="0" xfId="0" applyAlignment="1" applyBorder="1" applyFont="1">
      <alignment horizontal="center" readingOrder="0" vertical="bottom"/>
    </xf>
    <xf borderId="2" fillId="8" fontId="22" numFmtId="0" xfId="0" applyAlignment="1" applyBorder="1" applyFont="1">
      <alignment horizontal="center" readingOrder="0" vertical="bottom"/>
    </xf>
    <xf borderId="1" fillId="15" fontId="1" numFmtId="0" xfId="0" applyAlignment="1" applyBorder="1" applyFill="1" applyFont="1">
      <alignment vertical="bottom"/>
    </xf>
    <xf borderId="2" fillId="0" fontId="9" numFmtId="0" xfId="0" applyAlignment="1" applyBorder="1" applyFont="1">
      <alignment horizontal="center" vertical="bottom"/>
    </xf>
    <xf borderId="0" fillId="15" fontId="1" numFmtId="0" xfId="0" applyAlignment="1" applyFont="1">
      <alignment vertical="bottom"/>
    </xf>
    <xf borderId="1" fillId="15" fontId="2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4" fillId="0" fontId="11" numFmtId="0" xfId="0" applyAlignment="1" applyBorder="1" applyFont="1">
      <alignment horizontal="center" readingOrder="0" vertical="bottom"/>
    </xf>
    <xf borderId="2" fillId="15" fontId="1" numFmtId="0" xfId="0" applyAlignment="1" applyBorder="1" applyFont="1">
      <alignment vertical="bottom"/>
    </xf>
    <xf borderId="0" fillId="15" fontId="1" numFmtId="0" xfId="0" applyAlignment="1" applyFont="1">
      <alignment readingOrder="0" vertical="bottom"/>
    </xf>
    <xf borderId="4" fillId="15" fontId="1" numFmtId="0" xfId="0" applyAlignment="1" applyBorder="1" applyFont="1">
      <alignment vertical="bottom"/>
    </xf>
    <xf borderId="0" fillId="15" fontId="1" numFmtId="0" xfId="0" applyAlignment="1" applyFont="1">
      <alignment horizontal="center" readingOrder="0" vertical="bottom"/>
    </xf>
    <xf borderId="0" fillId="15" fontId="1" numFmtId="0" xfId="0" applyAlignment="1" applyFont="1">
      <alignment vertical="bottom"/>
    </xf>
    <xf borderId="0" fillId="3" fontId="24" numFmtId="0" xfId="0" applyAlignment="1" applyFont="1">
      <alignment horizontal="center" vertical="bottom"/>
    </xf>
    <xf borderId="3" fillId="0" fontId="9" numFmtId="0" xfId="0" applyAlignment="1" applyBorder="1" applyFont="1">
      <alignment horizontal="center" vertical="bottom"/>
    </xf>
    <xf borderId="2" fillId="0" fontId="1" numFmtId="0" xfId="0" applyAlignment="1" applyBorder="1" applyFont="1">
      <alignment horizontal="center" readingOrder="0" vertical="bottom"/>
    </xf>
    <xf borderId="0" fillId="15" fontId="2" numFmtId="0" xfId="0" applyFont="1"/>
    <xf borderId="3" fillId="16" fontId="9" numFmtId="0" xfId="0" applyAlignment="1" applyBorder="1" applyFill="1" applyFont="1">
      <alignment horizontal="center" vertical="bottom"/>
    </xf>
    <xf borderId="0" fillId="16" fontId="2" numFmtId="0" xfId="0" applyAlignment="1" applyFont="1">
      <alignment readingOrder="0"/>
    </xf>
    <xf borderId="1" fillId="16" fontId="1" numFmtId="0" xfId="0" applyAlignment="1" applyBorder="1" applyFont="1">
      <alignment horizontal="center" readingOrder="0" vertical="bottom"/>
    </xf>
    <xf borderId="1" fillId="3" fontId="25" numFmtId="0" xfId="0" applyAlignment="1" applyBorder="1" applyFont="1">
      <alignment horizontal="center" readingOrder="0" vertical="bottom"/>
    </xf>
    <xf borderId="1" fillId="15" fontId="25" numFmtId="0" xfId="0" applyAlignment="1" applyBorder="1" applyFont="1">
      <alignment vertical="bottom"/>
    </xf>
    <xf borderId="4" fillId="15" fontId="25" numFmtId="0" xfId="0" applyAlignment="1" applyBorder="1" applyFont="1">
      <alignment vertical="bottom"/>
    </xf>
    <xf borderId="0" fillId="15" fontId="25" numFmtId="0" xfId="0" applyAlignment="1" applyFont="1">
      <alignment vertical="bottom"/>
    </xf>
    <xf borderId="4" fillId="15" fontId="6" numFmtId="0" xfId="0" applyAlignment="1" applyBorder="1" applyFont="1">
      <alignment vertical="bottom"/>
    </xf>
    <xf borderId="1" fillId="2" fontId="9" numFmtId="0" xfId="0" applyAlignment="1" applyBorder="1" applyFont="1">
      <alignment horizontal="center" vertical="bottom"/>
    </xf>
    <xf borderId="0" fillId="2" fontId="16" numFmtId="0" xfId="0" applyAlignment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/>
    </xf>
    <xf borderId="0" fillId="0" fontId="2" numFmtId="164" xfId="0" applyAlignment="1" applyFont="1" applyNumberFormat="1">
      <alignment readingOrder="0"/>
    </xf>
    <xf borderId="1" fillId="3" fontId="26" numFmtId="0" xfId="0" applyAlignment="1" applyBorder="1" applyFont="1">
      <alignment horizontal="center" readingOrder="0" vertical="bottom"/>
    </xf>
    <xf borderId="1" fillId="0" fontId="27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733425</xdr:colOff>
      <xdr:row>60</xdr:row>
      <xdr:rowOff>95250</xdr:rowOff>
    </xdr:from>
    <xdr:ext cx="7848600" cy="24955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.88"/>
    <col customWidth="1" min="2" max="2" width="31.63"/>
    <col customWidth="1" min="3" max="3" width="20.13"/>
    <col customWidth="1" min="4" max="4" width="24.25"/>
    <col customWidth="1" min="5" max="5" width="23.38"/>
    <col customWidth="1" min="7" max="7" width="6.13"/>
    <col customWidth="1" min="8" max="8" width="5.5"/>
    <col customWidth="1" min="9" max="9" width="5.25"/>
    <col customWidth="1" min="10" max="10" width="9.63"/>
    <col customWidth="1" min="11" max="11" width="8.88"/>
    <col customWidth="1" min="12" max="12" width="11.1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/>
      <c r="G1" s="3"/>
    </row>
    <row r="2">
      <c r="A2" s="4" t="s">
        <v>5</v>
      </c>
      <c r="B2" s="5"/>
      <c r="C2" s="5"/>
      <c r="D2" s="5"/>
      <c r="E2" s="6"/>
      <c r="F2" s="7"/>
      <c r="G2" s="7"/>
    </row>
    <row r="3">
      <c r="A3" s="8">
        <v>1.0</v>
      </c>
      <c r="B3" s="9" t="s">
        <v>6</v>
      </c>
      <c r="C3" s="9" t="s">
        <v>7</v>
      </c>
      <c r="D3" s="9" t="s">
        <v>8</v>
      </c>
      <c r="E3" s="9"/>
      <c r="F3" s="3"/>
      <c r="G3" s="7"/>
    </row>
    <row r="4">
      <c r="A4" s="8">
        <v>2.0</v>
      </c>
      <c r="B4" s="9" t="s">
        <v>9</v>
      </c>
      <c r="C4" s="9" t="s">
        <v>10</v>
      </c>
      <c r="D4" s="9" t="s">
        <v>11</v>
      </c>
      <c r="E4" s="9">
        <v>7.0</v>
      </c>
      <c r="F4" s="3"/>
      <c r="G4" s="7"/>
      <c r="H4" s="10" t="s">
        <v>12</v>
      </c>
      <c r="I4" s="11"/>
      <c r="J4" s="11"/>
      <c r="K4" s="11"/>
      <c r="L4" s="11"/>
    </row>
    <row r="5">
      <c r="A5" s="8">
        <v>3.0</v>
      </c>
      <c r="B5" s="9" t="s">
        <v>13</v>
      </c>
      <c r="C5" s="9" t="s">
        <v>14</v>
      </c>
      <c r="D5" s="9" t="s">
        <v>8</v>
      </c>
      <c r="E5" s="9">
        <v>5.0</v>
      </c>
      <c r="F5" s="3"/>
      <c r="G5" s="7"/>
      <c r="H5" s="12">
        <v>1.0</v>
      </c>
      <c r="I5" s="13">
        <f t="shared" ref="I5:I28" si="1">COUNTIF($E$2:$E$24,H5)</f>
        <v>2</v>
      </c>
      <c r="J5" s="14">
        <f t="shared" ref="J5:J28" si="2">COUNTIF($E$26:$E$42,H5)</f>
        <v>0</v>
      </c>
      <c r="K5" s="15">
        <f t="shared" ref="K5:K28" si="3">COUNTIF($E$44:$E$50,H5)</f>
        <v>1</v>
      </c>
      <c r="L5" s="16">
        <f t="shared" ref="L5:L28" si="4">I5+J5+K5</f>
        <v>3</v>
      </c>
    </row>
    <row r="6">
      <c r="A6" s="8">
        <v>4.0</v>
      </c>
      <c r="B6" s="9" t="s">
        <v>15</v>
      </c>
      <c r="C6" s="9" t="s">
        <v>16</v>
      </c>
      <c r="D6" s="9" t="s">
        <v>17</v>
      </c>
      <c r="E6" s="9"/>
      <c r="F6" s="3"/>
      <c r="G6" s="7"/>
      <c r="H6" s="12">
        <v>2.0</v>
      </c>
      <c r="I6" s="13">
        <f t="shared" si="1"/>
        <v>0</v>
      </c>
      <c r="J6" s="14">
        <f t="shared" si="2"/>
        <v>0</v>
      </c>
      <c r="K6" s="15">
        <f t="shared" si="3"/>
        <v>0</v>
      </c>
      <c r="L6" s="16">
        <f t="shared" si="4"/>
        <v>0</v>
      </c>
    </row>
    <row r="7">
      <c r="A7" s="8">
        <v>5.0</v>
      </c>
      <c r="B7" s="9" t="s">
        <v>18</v>
      </c>
      <c r="C7" s="9" t="s">
        <v>16</v>
      </c>
      <c r="D7" s="9" t="s">
        <v>19</v>
      </c>
      <c r="E7" s="9"/>
      <c r="F7" s="17"/>
      <c r="G7" s="7"/>
      <c r="H7" s="12">
        <v>3.0</v>
      </c>
      <c r="I7" s="13">
        <f t="shared" si="1"/>
        <v>0</v>
      </c>
      <c r="J7" s="14">
        <f t="shared" si="2"/>
        <v>3</v>
      </c>
      <c r="K7" s="15">
        <f t="shared" si="3"/>
        <v>0</v>
      </c>
      <c r="L7" s="16">
        <f t="shared" si="4"/>
        <v>3</v>
      </c>
    </row>
    <row r="8">
      <c r="A8" s="8">
        <v>6.0</v>
      </c>
      <c r="B8" s="9" t="s">
        <v>20</v>
      </c>
      <c r="C8" s="9" t="s">
        <v>21</v>
      </c>
      <c r="D8" s="9" t="s">
        <v>11</v>
      </c>
      <c r="E8" s="9">
        <v>7.0</v>
      </c>
      <c r="F8" s="3"/>
      <c r="G8" s="7"/>
      <c r="H8" s="12">
        <v>4.0</v>
      </c>
      <c r="I8" s="13">
        <f t="shared" si="1"/>
        <v>0</v>
      </c>
      <c r="J8" s="14">
        <f t="shared" si="2"/>
        <v>0</v>
      </c>
      <c r="K8" s="15">
        <f t="shared" si="3"/>
        <v>0</v>
      </c>
      <c r="L8" s="16">
        <f t="shared" si="4"/>
        <v>0</v>
      </c>
    </row>
    <row r="9">
      <c r="A9" s="8">
        <v>7.0</v>
      </c>
      <c r="B9" s="9" t="s">
        <v>22</v>
      </c>
      <c r="C9" s="9" t="s">
        <v>21</v>
      </c>
      <c r="D9" s="9" t="s">
        <v>11</v>
      </c>
      <c r="E9" s="9">
        <v>7.0</v>
      </c>
      <c r="F9" s="3"/>
      <c r="G9" s="7"/>
      <c r="H9" s="12">
        <v>5.0</v>
      </c>
      <c r="I9" s="13">
        <f t="shared" si="1"/>
        <v>3</v>
      </c>
      <c r="J9" s="14">
        <f t="shared" si="2"/>
        <v>0</v>
      </c>
      <c r="K9" s="15">
        <f t="shared" si="3"/>
        <v>0</v>
      </c>
      <c r="L9" s="16">
        <f t="shared" si="4"/>
        <v>3</v>
      </c>
    </row>
    <row r="10">
      <c r="A10" s="8">
        <v>8.0</v>
      </c>
      <c r="B10" s="9" t="s">
        <v>23</v>
      </c>
      <c r="C10" s="9" t="s">
        <v>24</v>
      </c>
      <c r="D10" s="9" t="s">
        <v>25</v>
      </c>
      <c r="E10" s="18">
        <v>1.0</v>
      </c>
      <c r="F10" s="3"/>
      <c r="G10" s="7"/>
      <c r="H10" s="12">
        <v>6.0</v>
      </c>
      <c r="I10" s="13">
        <f t="shared" si="1"/>
        <v>0</v>
      </c>
      <c r="J10" s="14">
        <f t="shared" si="2"/>
        <v>0</v>
      </c>
      <c r="K10" s="15">
        <f t="shared" si="3"/>
        <v>0</v>
      </c>
      <c r="L10" s="16">
        <f t="shared" si="4"/>
        <v>0</v>
      </c>
    </row>
    <row r="11">
      <c r="A11" s="4" t="s">
        <v>26</v>
      </c>
      <c r="B11" s="5"/>
      <c r="C11" s="5"/>
      <c r="D11" s="5"/>
      <c r="E11" s="6"/>
      <c r="F11" s="7"/>
      <c r="G11" s="7"/>
      <c r="H11" s="12">
        <v>7.0</v>
      </c>
      <c r="I11" s="13">
        <f t="shared" si="1"/>
        <v>3</v>
      </c>
      <c r="J11" s="14">
        <f t="shared" si="2"/>
        <v>0</v>
      </c>
      <c r="K11" s="15">
        <f t="shared" si="3"/>
        <v>1</v>
      </c>
      <c r="L11" s="16">
        <f t="shared" si="4"/>
        <v>4</v>
      </c>
    </row>
    <row r="12">
      <c r="A12" s="8">
        <v>1.0</v>
      </c>
      <c r="B12" s="19" t="s">
        <v>27</v>
      </c>
      <c r="C12" s="19" t="s">
        <v>7</v>
      </c>
      <c r="D12" s="19" t="s">
        <v>28</v>
      </c>
      <c r="E12" s="19"/>
      <c r="F12" s="3"/>
      <c r="G12" s="7"/>
      <c r="H12" s="12">
        <v>8.0</v>
      </c>
      <c r="I12" s="13">
        <f t="shared" si="1"/>
        <v>0</v>
      </c>
      <c r="J12" s="14">
        <f t="shared" si="2"/>
        <v>0</v>
      </c>
      <c r="K12" s="15">
        <f t="shared" si="3"/>
        <v>0</v>
      </c>
      <c r="L12" s="16">
        <f t="shared" si="4"/>
        <v>0</v>
      </c>
    </row>
    <row r="13">
      <c r="A13" s="8">
        <v>2.0</v>
      </c>
      <c r="B13" s="19" t="s">
        <v>29</v>
      </c>
      <c r="C13" s="19" t="s">
        <v>7</v>
      </c>
      <c r="D13" s="19" t="s">
        <v>30</v>
      </c>
      <c r="E13" s="19">
        <v>9.0</v>
      </c>
      <c r="F13" s="3"/>
      <c r="G13" s="7"/>
      <c r="H13" s="12">
        <v>9.0</v>
      </c>
      <c r="I13" s="13">
        <f t="shared" si="1"/>
        <v>1</v>
      </c>
      <c r="J13" s="14">
        <f t="shared" si="2"/>
        <v>2</v>
      </c>
      <c r="K13" s="15">
        <f t="shared" si="3"/>
        <v>0</v>
      </c>
      <c r="L13" s="16">
        <f t="shared" si="4"/>
        <v>3</v>
      </c>
    </row>
    <row r="14">
      <c r="A14" s="8">
        <v>3.0</v>
      </c>
      <c r="B14" s="19" t="s">
        <v>31</v>
      </c>
      <c r="C14" s="19" t="s">
        <v>7</v>
      </c>
      <c r="D14" s="19" t="s">
        <v>32</v>
      </c>
      <c r="E14" s="19">
        <v>5.0</v>
      </c>
      <c r="F14" s="3"/>
      <c r="G14" s="7"/>
      <c r="H14" s="12">
        <v>10.0</v>
      </c>
      <c r="I14" s="13">
        <f t="shared" si="1"/>
        <v>0</v>
      </c>
      <c r="J14" s="14">
        <f t="shared" si="2"/>
        <v>0</v>
      </c>
      <c r="K14" s="15">
        <f t="shared" si="3"/>
        <v>0</v>
      </c>
      <c r="L14" s="16">
        <f t="shared" si="4"/>
        <v>0</v>
      </c>
    </row>
    <row r="15">
      <c r="A15" s="8">
        <v>4.0</v>
      </c>
      <c r="B15" s="19" t="s">
        <v>33</v>
      </c>
      <c r="C15" s="19" t="s">
        <v>7</v>
      </c>
      <c r="D15" s="19" t="s">
        <v>32</v>
      </c>
      <c r="E15" s="19">
        <v>5.0</v>
      </c>
      <c r="F15" s="3"/>
      <c r="G15" s="7"/>
      <c r="H15" s="12">
        <v>11.0</v>
      </c>
      <c r="I15" s="13">
        <f t="shared" si="1"/>
        <v>0</v>
      </c>
      <c r="J15" s="14">
        <f t="shared" si="2"/>
        <v>3</v>
      </c>
      <c r="K15" s="15">
        <f t="shared" si="3"/>
        <v>0</v>
      </c>
      <c r="L15" s="16">
        <f t="shared" si="4"/>
        <v>3</v>
      </c>
    </row>
    <row r="16">
      <c r="A16" s="4" t="s">
        <v>34</v>
      </c>
      <c r="B16" s="5"/>
      <c r="C16" s="5"/>
      <c r="D16" s="5"/>
      <c r="E16" s="6"/>
      <c r="F16" s="7"/>
      <c r="G16" s="7"/>
      <c r="H16" s="12">
        <v>12.0</v>
      </c>
      <c r="I16" s="13">
        <f t="shared" si="1"/>
        <v>0</v>
      </c>
      <c r="J16" s="14">
        <f t="shared" si="2"/>
        <v>0</v>
      </c>
      <c r="K16" s="15">
        <f t="shared" si="3"/>
        <v>0</v>
      </c>
      <c r="L16" s="16">
        <f t="shared" si="4"/>
        <v>0</v>
      </c>
    </row>
    <row r="17">
      <c r="A17" s="8">
        <v>2.0</v>
      </c>
      <c r="B17" s="20" t="s">
        <v>35</v>
      </c>
      <c r="C17" s="20" t="s">
        <v>24</v>
      </c>
      <c r="D17" s="20" t="s">
        <v>36</v>
      </c>
      <c r="E17" s="20">
        <v>1.0</v>
      </c>
      <c r="F17" s="3"/>
      <c r="G17" s="17"/>
      <c r="H17" s="12">
        <v>13.0</v>
      </c>
      <c r="I17" s="13">
        <f t="shared" si="1"/>
        <v>0</v>
      </c>
      <c r="J17" s="14">
        <f t="shared" si="2"/>
        <v>0</v>
      </c>
      <c r="K17" s="15">
        <f t="shared" si="3"/>
        <v>0</v>
      </c>
      <c r="L17" s="16">
        <f t="shared" si="4"/>
        <v>0</v>
      </c>
      <c r="M17" s="21"/>
      <c r="N17" s="21"/>
      <c r="O17" s="21"/>
      <c r="P17" s="21"/>
      <c r="Q17" s="21"/>
      <c r="R17" s="21"/>
      <c r="S17" s="21"/>
      <c r="T17" s="21"/>
    </row>
    <row r="18">
      <c r="A18" s="22" t="s">
        <v>37</v>
      </c>
      <c r="B18" s="5"/>
      <c r="C18" s="5"/>
      <c r="D18" s="5"/>
      <c r="E18" s="6"/>
      <c r="F18" s="7"/>
      <c r="G18" s="7"/>
      <c r="H18" s="12">
        <v>14.0</v>
      </c>
      <c r="I18" s="13">
        <f t="shared" si="1"/>
        <v>0</v>
      </c>
      <c r="J18" s="14">
        <f t="shared" si="2"/>
        <v>0</v>
      </c>
      <c r="K18" s="15">
        <f t="shared" si="3"/>
        <v>0</v>
      </c>
      <c r="L18" s="16">
        <f t="shared" si="4"/>
        <v>0</v>
      </c>
    </row>
    <row r="19">
      <c r="A19" s="8">
        <v>1.0</v>
      </c>
      <c r="B19" s="9" t="s">
        <v>38</v>
      </c>
      <c r="C19" s="9" t="s">
        <v>7</v>
      </c>
      <c r="D19" s="9" t="s">
        <v>39</v>
      </c>
      <c r="E19" s="9">
        <v>21.0</v>
      </c>
      <c r="F19" s="3"/>
      <c r="G19" s="7"/>
      <c r="H19" s="12">
        <v>15.0</v>
      </c>
      <c r="I19" s="13">
        <f t="shared" si="1"/>
        <v>0</v>
      </c>
      <c r="J19" s="14">
        <f t="shared" si="2"/>
        <v>3</v>
      </c>
      <c r="K19" s="15">
        <f t="shared" si="3"/>
        <v>0</v>
      </c>
      <c r="L19" s="16">
        <f t="shared" si="4"/>
        <v>3</v>
      </c>
    </row>
    <row r="20">
      <c r="A20" s="8">
        <v>2.0</v>
      </c>
      <c r="B20" s="9" t="s">
        <v>40</v>
      </c>
      <c r="C20" s="9" t="s">
        <v>21</v>
      </c>
      <c r="D20" s="9" t="s">
        <v>11</v>
      </c>
      <c r="E20" s="9">
        <v>21.0</v>
      </c>
      <c r="F20" s="17"/>
      <c r="G20" s="7"/>
      <c r="H20" s="12">
        <v>16.0</v>
      </c>
      <c r="I20" s="13">
        <f t="shared" si="1"/>
        <v>0</v>
      </c>
      <c r="J20" s="14">
        <f t="shared" si="2"/>
        <v>0</v>
      </c>
      <c r="K20" s="15">
        <f t="shared" si="3"/>
        <v>0</v>
      </c>
      <c r="L20" s="16">
        <f t="shared" si="4"/>
        <v>0</v>
      </c>
    </row>
    <row r="21">
      <c r="A21" s="4" t="s">
        <v>41</v>
      </c>
      <c r="B21" s="5"/>
      <c r="C21" s="5"/>
      <c r="D21" s="5"/>
      <c r="E21" s="6"/>
      <c r="F21" s="7"/>
      <c r="G21" s="7"/>
      <c r="H21" s="12">
        <v>17.0</v>
      </c>
      <c r="I21" s="13">
        <f t="shared" si="1"/>
        <v>0</v>
      </c>
      <c r="J21" s="14">
        <f t="shared" si="2"/>
        <v>0</v>
      </c>
      <c r="K21" s="15">
        <f t="shared" si="3"/>
        <v>0</v>
      </c>
      <c r="L21" s="16">
        <f t="shared" si="4"/>
        <v>0</v>
      </c>
    </row>
    <row r="22">
      <c r="A22" s="23">
        <v>1.0</v>
      </c>
      <c r="B22" s="19" t="s">
        <v>42</v>
      </c>
      <c r="C22" s="19" t="s">
        <v>16</v>
      </c>
      <c r="D22" s="19" t="s">
        <v>28</v>
      </c>
      <c r="E22" s="19">
        <v>21.0</v>
      </c>
      <c r="F22" s="3"/>
      <c r="G22" s="17"/>
      <c r="H22" s="12">
        <v>18.0</v>
      </c>
      <c r="I22" s="13">
        <f t="shared" si="1"/>
        <v>0</v>
      </c>
      <c r="J22" s="14">
        <f t="shared" si="2"/>
        <v>0</v>
      </c>
      <c r="K22" s="15">
        <f t="shared" si="3"/>
        <v>0</v>
      </c>
      <c r="L22" s="16">
        <f t="shared" si="4"/>
        <v>0</v>
      </c>
    </row>
    <row r="23">
      <c r="A23" s="8">
        <v>2.0</v>
      </c>
      <c r="B23" s="19" t="s">
        <v>43</v>
      </c>
      <c r="C23" s="19" t="s">
        <v>16</v>
      </c>
      <c r="D23" s="19" t="s">
        <v>28</v>
      </c>
      <c r="E23" s="19">
        <v>23.0</v>
      </c>
      <c r="F23" s="3"/>
      <c r="G23" s="3"/>
      <c r="H23" s="12">
        <v>19.0</v>
      </c>
      <c r="I23" s="13">
        <f t="shared" si="1"/>
        <v>1</v>
      </c>
      <c r="J23" s="14">
        <f t="shared" si="2"/>
        <v>0</v>
      </c>
      <c r="K23" s="15">
        <f t="shared" si="3"/>
        <v>2</v>
      </c>
      <c r="L23" s="16">
        <f t="shared" si="4"/>
        <v>3</v>
      </c>
    </row>
    <row r="24">
      <c r="A24" s="23">
        <v>3.0</v>
      </c>
      <c r="B24" s="19" t="s">
        <v>44</v>
      </c>
      <c r="C24" s="19" t="s">
        <v>21</v>
      </c>
      <c r="D24" s="19" t="s">
        <v>11</v>
      </c>
      <c r="E24" s="19">
        <v>19.0</v>
      </c>
      <c r="F24" s="3"/>
      <c r="G24" s="17"/>
      <c r="H24" s="12">
        <v>20.0</v>
      </c>
      <c r="I24" s="13">
        <f t="shared" si="1"/>
        <v>0</v>
      </c>
      <c r="J24" s="14">
        <f t="shared" si="2"/>
        <v>0</v>
      </c>
      <c r="K24" s="15">
        <f t="shared" si="3"/>
        <v>0</v>
      </c>
      <c r="L24" s="16">
        <f t="shared" si="4"/>
        <v>0</v>
      </c>
    </row>
    <row r="25">
      <c r="A25" s="24" t="s">
        <v>45</v>
      </c>
      <c r="B25" s="5"/>
      <c r="C25" s="5"/>
      <c r="D25" s="5"/>
      <c r="E25" s="6"/>
      <c r="F25" s="7"/>
      <c r="G25" s="7"/>
      <c r="H25" s="12">
        <v>21.0</v>
      </c>
      <c r="I25" s="13">
        <f t="shared" si="1"/>
        <v>3</v>
      </c>
      <c r="J25" s="14">
        <f t="shared" si="2"/>
        <v>0</v>
      </c>
      <c r="K25" s="15">
        <f t="shared" si="3"/>
        <v>0</v>
      </c>
      <c r="L25" s="16">
        <f t="shared" si="4"/>
        <v>3</v>
      </c>
    </row>
    <row r="26">
      <c r="A26" s="8">
        <v>1.0</v>
      </c>
      <c r="B26" s="9" t="s">
        <v>46</v>
      </c>
      <c r="C26" s="9" t="s">
        <v>16</v>
      </c>
      <c r="D26" s="9" t="s">
        <v>47</v>
      </c>
      <c r="E26" s="9">
        <v>11.0</v>
      </c>
      <c r="F26" s="3"/>
      <c r="G26" s="3"/>
      <c r="H26" s="12">
        <v>22.0</v>
      </c>
      <c r="I26" s="13">
        <f t="shared" si="1"/>
        <v>0</v>
      </c>
      <c r="J26" s="14">
        <f t="shared" si="2"/>
        <v>0</v>
      </c>
      <c r="K26" s="15">
        <f t="shared" si="3"/>
        <v>0</v>
      </c>
      <c r="L26" s="16">
        <f t="shared" si="4"/>
        <v>0</v>
      </c>
    </row>
    <row r="27">
      <c r="A27" s="8">
        <v>2.0</v>
      </c>
      <c r="B27" s="9" t="s">
        <v>48</v>
      </c>
      <c r="C27" s="9" t="s">
        <v>7</v>
      </c>
      <c r="D27" s="9" t="s">
        <v>49</v>
      </c>
      <c r="E27" s="9">
        <v>11.0</v>
      </c>
      <c r="F27" s="3"/>
      <c r="G27" s="17"/>
      <c r="H27" s="12">
        <v>23.0</v>
      </c>
      <c r="I27" s="13">
        <f t="shared" si="1"/>
        <v>1</v>
      </c>
      <c r="J27" s="14">
        <f t="shared" si="2"/>
        <v>2</v>
      </c>
      <c r="K27" s="15">
        <f t="shared" si="3"/>
        <v>1</v>
      </c>
      <c r="L27" s="16">
        <f t="shared" si="4"/>
        <v>4</v>
      </c>
    </row>
    <row r="28">
      <c r="A28" s="8">
        <v>3.0</v>
      </c>
      <c r="B28" s="9" t="s">
        <v>50</v>
      </c>
      <c r="C28" s="9" t="s">
        <v>16</v>
      </c>
      <c r="D28" s="9" t="s">
        <v>51</v>
      </c>
      <c r="E28" s="9">
        <v>9.0</v>
      </c>
      <c r="F28" s="17"/>
      <c r="G28" s="17"/>
      <c r="H28" s="25">
        <v>24.0</v>
      </c>
      <c r="I28" s="13">
        <f t="shared" si="1"/>
        <v>0</v>
      </c>
      <c r="J28" s="14">
        <f t="shared" si="2"/>
        <v>0</v>
      </c>
      <c r="K28" s="15">
        <f t="shared" si="3"/>
        <v>0</v>
      </c>
      <c r="L28" s="16">
        <f t="shared" si="4"/>
        <v>0</v>
      </c>
    </row>
    <row r="29">
      <c r="A29" s="8">
        <v>4.0</v>
      </c>
      <c r="B29" s="9" t="s">
        <v>52</v>
      </c>
      <c r="C29" s="9" t="s">
        <v>53</v>
      </c>
      <c r="D29" s="9" t="s">
        <v>54</v>
      </c>
      <c r="E29" s="9">
        <v>11.0</v>
      </c>
      <c r="F29" s="3"/>
      <c r="G29" s="17"/>
      <c r="H29" s="26"/>
      <c r="I29" s="26">
        <f t="shared" ref="I29:L29" si="5">SUM(I5:I28)</f>
        <v>14</v>
      </c>
      <c r="J29" s="26">
        <f t="shared" si="5"/>
        <v>13</v>
      </c>
      <c r="K29" s="26">
        <f t="shared" si="5"/>
        <v>5</v>
      </c>
      <c r="L29" s="26">
        <f t="shared" si="5"/>
        <v>32</v>
      </c>
    </row>
    <row r="30">
      <c r="A30" s="24" t="s">
        <v>55</v>
      </c>
      <c r="B30" s="5"/>
      <c r="C30" s="5"/>
      <c r="D30" s="5"/>
      <c r="E30" s="6"/>
      <c r="F30" s="7"/>
      <c r="G30" s="7"/>
    </row>
    <row r="31">
      <c r="A31" s="8">
        <v>1.0</v>
      </c>
      <c r="B31" s="19" t="s">
        <v>56</v>
      </c>
      <c r="C31" s="19" t="s">
        <v>7</v>
      </c>
      <c r="D31" s="19"/>
      <c r="E31" s="19">
        <v>3.0</v>
      </c>
      <c r="F31" s="3"/>
      <c r="G31" s="17"/>
    </row>
    <row r="32">
      <c r="A32" s="8">
        <v>2.0</v>
      </c>
      <c r="B32" s="19" t="s">
        <v>57</v>
      </c>
      <c r="C32" s="19" t="s">
        <v>7</v>
      </c>
      <c r="D32" s="19" t="s">
        <v>58</v>
      </c>
      <c r="E32" s="19">
        <v>3.0</v>
      </c>
      <c r="F32" s="3"/>
      <c r="G32" s="17"/>
    </row>
    <row r="33">
      <c r="A33" s="8">
        <v>3.0</v>
      </c>
      <c r="B33" s="19" t="s">
        <v>59</v>
      </c>
      <c r="C33" s="19" t="s">
        <v>60</v>
      </c>
      <c r="D33" s="19" t="s">
        <v>61</v>
      </c>
      <c r="E33" s="19">
        <v>3.0</v>
      </c>
      <c r="F33" s="27"/>
      <c r="G33" s="21"/>
      <c r="H33" s="21"/>
      <c r="I33" s="21"/>
      <c r="J33" s="21"/>
      <c r="K33" s="21"/>
      <c r="L33" s="21"/>
    </row>
    <row r="34">
      <c r="A34" s="8">
        <v>4.0</v>
      </c>
      <c r="B34" s="19" t="s">
        <v>62</v>
      </c>
      <c r="C34" s="19" t="s">
        <v>7</v>
      </c>
      <c r="D34" s="19" t="s">
        <v>49</v>
      </c>
      <c r="E34" s="19">
        <v>9.0</v>
      </c>
      <c r="F34" s="27"/>
      <c r="G34" s="21"/>
      <c r="H34" s="21"/>
      <c r="I34" s="21"/>
      <c r="J34" s="21"/>
      <c r="K34" s="21"/>
      <c r="L34" s="21"/>
    </row>
    <row r="35">
      <c r="A35" s="8">
        <v>5.0</v>
      </c>
      <c r="B35" s="19" t="s">
        <v>63</v>
      </c>
      <c r="C35" s="19" t="s">
        <v>7</v>
      </c>
      <c r="D35" s="19"/>
      <c r="E35" s="19">
        <v>23.0</v>
      </c>
      <c r="F35" s="27"/>
      <c r="G35" s="21"/>
      <c r="H35" s="21"/>
      <c r="I35" s="21"/>
      <c r="J35" s="21"/>
      <c r="K35" s="21"/>
      <c r="L35" s="21"/>
    </row>
    <row r="36">
      <c r="A36" s="8">
        <v>6.0</v>
      </c>
      <c r="B36" s="19" t="s">
        <v>64</v>
      </c>
      <c r="C36" s="19" t="s">
        <v>7</v>
      </c>
      <c r="D36" s="19" t="s">
        <v>49</v>
      </c>
      <c r="E36" s="19">
        <v>23.0</v>
      </c>
      <c r="F36" s="27"/>
      <c r="G36" s="21"/>
      <c r="H36" s="21"/>
      <c r="I36" s="21"/>
      <c r="J36" s="21"/>
      <c r="K36" s="21"/>
      <c r="L36" s="21"/>
    </row>
    <row r="37">
      <c r="A37" s="24" t="s">
        <v>65</v>
      </c>
      <c r="B37" s="5"/>
      <c r="C37" s="5"/>
      <c r="D37" s="5"/>
      <c r="E37" s="6"/>
      <c r="F37" s="21"/>
      <c r="G37" s="3"/>
      <c r="H37" s="28"/>
      <c r="I37" s="28"/>
      <c r="J37" s="10"/>
      <c r="K37" s="21"/>
      <c r="L37" s="21"/>
    </row>
    <row r="38">
      <c r="A38" s="8">
        <v>1.0</v>
      </c>
      <c r="B38" s="9" t="s">
        <v>66</v>
      </c>
      <c r="C38" s="9" t="s">
        <v>14</v>
      </c>
      <c r="D38" s="9" t="s">
        <v>49</v>
      </c>
      <c r="E38" s="9">
        <v>15.0</v>
      </c>
      <c r="F38" s="27"/>
      <c r="G38" s="3"/>
      <c r="H38" s="28"/>
      <c r="I38" s="28"/>
      <c r="J38" s="10"/>
      <c r="K38" s="21"/>
      <c r="L38" s="21"/>
    </row>
    <row r="39">
      <c r="A39" s="8">
        <v>2.0</v>
      </c>
      <c r="B39" s="9" t="s">
        <v>67</v>
      </c>
      <c r="C39" s="9" t="s">
        <v>68</v>
      </c>
      <c r="D39" s="9" t="s">
        <v>69</v>
      </c>
      <c r="E39" s="9">
        <v>15.0</v>
      </c>
      <c r="F39" s="27"/>
      <c r="G39" s="3"/>
      <c r="H39" s="28"/>
      <c r="I39" s="28"/>
      <c r="J39" s="10"/>
      <c r="K39" s="21"/>
      <c r="L39" s="21"/>
    </row>
    <row r="40">
      <c r="A40" s="8">
        <v>3.0</v>
      </c>
      <c r="B40" s="9" t="s">
        <v>70</v>
      </c>
      <c r="C40" s="9" t="s">
        <v>14</v>
      </c>
      <c r="D40" s="9" t="s">
        <v>71</v>
      </c>
      <c r="E40" s="9"/>
      <c r="F40" s="27"/>
      <c r="G40" s="3"/>
      <c r="H40" s="28"/>
      <c r="I40" s="28"/>
      <c r="J40" s="10"/>
      <c r="K40" s="21"/>
      <c r="L40" s="21"/>
    </row>
    <row r="41">
      <c r="A41" s="24" t="s">
        <v>72</v>
      </c>
      <c r="B41" s="5"/>
      <c r="C41" s="5"/>
      <c r="D41" s="5"/>
      <c r="E41" s="6"/>
      <c r="F41" s="21"/>
      <c r="G41" s="3"/>
      <c r="H41" s="28"/>
      <c r="I41" s="28"/>
      <c r="J41" s="10"/>
      <c r="K41" s="21"/>
      <c r="L41" s="21"/>
    </row>
    <row r="42">
      <c r="A42" s="8">
        <v>1.0</v>
      </c>
      <c r="B42" s="19" t="s">
        <v>73</v>
      </c>
      <c r="C42" s="19" t="s">
        <v>74</v>
      </c>
      <c r="D42" s="19" t="s">
        <v>69</v>
      </c>
      <c r="E42" s="19">
        <v>15.0</v>
      </c>
      <c r="F42" s="27"/>
      <c r="G42" s="3"/>
      <c r="H42" s="28"/>
      <c r="I42" s="28"/>
      <c r="J42" s="10"/>
      <c r="K42" s="21"/>
      <c r="L42" s="21"/>
    </row>
    <row r="43">
      <c r="A43" s="29" t="s">
        <v>75</v>
      </c>
      <c r="B43" s="5"/>
      <c r="C43" s="5"/>
      <c r="D43" s="5"/>
      <c r="E43" s="6"/>
      <c r="F43" s="21"/>
      <c r="G43" s="3"/>
      <c r="H43" s="28"/>
      <c r="I43" s="10"/>
      <c r="J43" s="10"/>
      <c r="K43" s="21"/>
      <c r="L43" s="21"/>
    </row>
    <row r="44">
      <c r="A44" s="8">
        <v>1.0</v>
      </c>
      <c r="B44" s="30" t="s">
        <v>76</v>
      </c>
      <c r="C44" s="30" t="s">
        <v>77</v>
      </c>
      <c r="D44" s="30" t="s">
        <v>11</v>
      </c>
      <c r="E44" s="31"/>
      <c r="F44" s="27"/>
      <c r="G44" s="3"/>
      <c r="H44" s="28"/>
      <c r="I44" s="10"/>
      <c r="J44" s="10"/>
      <c r="K44" s="21"/>
      <c r="L44" s="21"/>
    </row>
    <row r="45">
      <c r="A45" s="8">
        <v>2.0</v>
      </c>
      <c r="B45" s="30" t="s">
        <v>78</v>
      </c>
      <c r="C45" s="30" t="s">
        <v>21</v>
      </c>
      <c r="D45" s="30" t="s">
        <v>11</v>
      </c>
      <c r="E45" s="30">
        <v>19.0</v>
      </c>
      <c r="F45" s="27"/>
      <c r="G45" s="3"/>
      <c r="H45" s="28"/>
      <c r="I45" s="10"/>
      <c r="J45" s="10"/>
      <c r="K45" s="21"/>
      <c r="L45" s="21"/>
    </row>
    <row r="46">
      <c r="A46" s="8">
        <v>3.0</v>
      </c>
      <c r="B46" s="30" t="s">
        <v>79</v>
      </c>
      <c r="C46" s="30" t="s">
        <v>21</v>
      </c>
      <c r="D46" s="30" t="s">
        <v>11</v>
      </c>
      <c r="E46" s="31">
        <v>7.0</v>
      </c>
      <c r="F46" s="27"/>
      <c r="G46" s="3"/>
      <c r="H46" s="28"/>
      <c r="I46" s="10"/>
      <c r="J46" s="10"/>
      <c r="K46" s="21"/>
      <c r="L46" s="21"/>
    </row>
    <row r="47">
      <c r="A47" s="29" t="s">
        <v>80</v>
      </c>
      <c r="B47" s="5"/>
      <c r="C47" s="5"/>
      <c r="D47" s="5"/>
      <c r="E47" s="6"/>
      <c r="F47" s="21"/>
      <c r="G47" s="3"/>
      <c r="H47" s="28"/>
      <c r="I47" s="10"/>
      <c r="J47" s="10"/>
      <c r="K47" s="21"/>
      <c r="L47" s="21"/>
    </row>
    <row r="48">
      <c r="A48" s="8">
        <v>1.0</v>
      </c>
      <c r="B48" s="9" t="s">
        <v>81</v>
      </c>
      <c r="C48" s="9" t="s">
        <v>16</v>
      </c>
      <c r="D48" s="9" t="s">
        <v>82</v>
      </c>
      <c r="E48" s="9">
        <v>1.0</v>
      </c>
      <c r="F48" s="27"/>
    </row>
    <row r="49">
      <c r="A49" s="8">
        <v>2.0</v>
      </c>
      <c r="B49" s="9" t="s">
        <v>83</v>
      </c>
      <c r="C49" s="9" t="s">
        <v>7</v>
      </c>
      <c r="D49" s="9" t="s">
        <v>84</v>
      </c>
      <c r="E49" s="9">
        <v>23.0</v>
      </c>
      <c r="F49" s="27"/>
    </row>
    <row r="50">
      <c r="A50" s="8">
        <v>3.0</v>
      </c>
      <c r="B50" s="9" t="s">
        <v>85</v>
      </c>
      <c r="C50" s="9" t="s">
        <v>7</v>
      </c>
      <c r="D50" s="9" t="s">
        <v>86</v>
      </c>
      <c r="E50" s="9">
        <v>19.0</v>
      </c>
      <c r="F50" s="27"/>
    </row>
    <row r="53">
      <c r="A53" s="32" t="s">
        <v>87</v>
      </c>
      <c r="B53" s="5"/>
      <c r="C53" s="5"/>
      <c r="D53" s="5"/>
      <c r="E53" s="6"/>
    </row>
    <row r="54">
      <c r="A54" s="33"/>
      <c r="B54" s="34" t="s">
        <v>88</v>
      </c>
      <c r="C54" s="34" t="s">
        <v>89</v>
      </c>
      <c r="D54" s="34" t="s">
        <v>90</v>
      </c>
      <c r="E54" s="34" t="s">
        <v>91</v>
      </c>
    </row>
    <row r="55">
      <c r="A55" s="35">
        <v>1.0</v>
      </c>
      <c r="B55" s="36" t="s">
        <v>92</v>
      </c>
      <c r="C55" s="36" t="s">
        <v>93</v>
      </c>
      <c r="D55" s="36" t="s">
        <v>50</v>
      </c>
      <c r="E55" s="37" t="s">
        <v>81</v>
      </c>
      <c r="F55" s="21"/>
    </row>
    <row r="56">
      <c r="A56" s="35">
        <v>2.0</v>
      </c>
      <c r="B56" s="36" t="s">
        <v>94</v>
      </c>
      <c r="C56" s="36" t="s">
        <v>31</v>
      </c>
      <c r="D56" s="36" t="s">
        <v>57</v>
      </c>
      <c r="E56" s="37" t="s">
        <v>95</v>
      </c>
      <c r="F56" s="27"/>
    </row>
    <row r="57">
      <c r="A57" s="35">
        <v>3.0</v>
      </c>
      <c r="B57" s="36" t="s">
        <v>96</v>
      </c>
      <c r="C57" s="36" t="s">
        <v>13</v>
      </c>
      <c r="D57" s="36" t="s">
        <v>38</v>
      </c>
      <c r="E57" s="37" t="s">
        <v>48</v>
      </c>
      <c r="F57" s="27"/>
    </row>
    <row r="58">
      <c r="A58" s="35">
        <v>4.0</v>
      </c>
      <c r="B58" s="36" t="s">
        <v>97</v>
      </c>
      <c r="C58" s="36" t="s">
        <v>33</v>
      </c>
      <c r="D58" s="37" t="s">
        <v>42</v>
      </c>
      <c r="E58" s="37" t="s">
        <v>59</v>
      </c>
      <c r="F58" s="21"/>
    </row>
    <row r="59">
      <c r="A59" s="35">
        <v>5.0</v>
      </c>
      <c r="B59" s="38" t="s">
        <v>98</v>
      </c>
      <c r="C59" s="38" t="s">
        <v>22</v>
      </c>
      <c r="D59" s="38" t="s">
        <v>46</v>
      </c>
      <c r="E59" s="39" t="s">
        <v>99</v>
      </c>
      <c r="F59" s="27"/>
    </row>
    <row r="61">
      <c r="A61" s="32" t="s">
        <v>100</v>
      </c>
      <c r="B61" s="5"/>
      <c r="C61" s="5"/>
      <c r="D61" s="6"/>
      <c r="E61" s="40"/>
    </row>
    <row r="62">
      <c r="A62" s="33"/>
      <c r="B62" s="34" t="s">
        <v>88</v>
      </c>
      <c r="C62" s="34" t="s">
        <v>101</v>
      </c>
      <c r="D62" s="34" t="s">
        <v>102</v>
      </c>
      <c r="E62" s="41"/>
    </row>
    <row r="63">
      <c r="A63" s="35">
        <v>1.0</v>
      </c>
      <c r="B63" s="42" t="s">
        <v>103</v>
      </c>
      <c r="C63" s="42" t="s">
        <v>20</v>
      </c>
      <c r="D63" s="42" t="s">
        <v>31</v>
      </c>
      <c r="E63" s="43"/>
    </row>
    <row r="64">
      <c r="A64" s="35">
        <v>2.0</v>
      </c>
      <c r="B64" s="42" t="s">
        <v>104</v>
      </c>
      <c r="C64" s="42" t="s">
        <v>13</v>
      </c>
      <c r="D64" s="42" t="s">
        <v>33</v>
      </c>
      <c r="E64" s="43"/>
    </row>
    <row r="65">
      <c r="A65" s="35">
        <v>3.0</v>
      </c>
      <c r="B65" s="42" t="s">
        <v>105</v>
      </c>
      <c r="C65" s="42" t="s">
        <v>9</v>
      </c>
      <c r="D65" s="42" t="s">
        <v>93</v>
      </c>
      <c r="E65" s="43"/>
    </row>
    <row r="66">
      <c r="A66" s="35">
        <v>4.0</v>
      </c>
      <c r="B66" s="42" t="s">
        <v>106</v>
      </c>
      <c r="C66" s="42" t="s">
        <v>22</v>
      </c>
      <c r="D66" s="42" t="s">
        <v>42</v>
      </c>
      <c r="E66" s="43"/>
    </row>
    <row r="67">
      <c r="A67" s="35">
        <v>5.0</v>
      </c>
      <c r="B67" s="42" t="s">
        <v>107</v>
      </c>
      <c r="C67" s="42" t="s">
        <v>108</v>
      </c>
      <c r="D67" s="42"/>
      <c r="E67" s="43"/>
    </row>
    <row r="68">
      <c r="A68" s="35">
        <v>6.0</v>
      </c>
      <c r="B68" s="44"/>
      <c r="C68" s="44"/>
      <c r="D68" s="44"/>
      <c r="E68" s="43"/>
    </row>
    <row r="69">
      <c r="A69" s="32" t="s">
        <v>109</v>
      </c>
      <c r="B69" s="5"/>
      <c r="C69" s="5"/>
      <c r="D69" s="6"/>
      <c r="E69" s="45" t="s">
        <v>110</v>
      </c>
    </row>
    <row r="70">
      <c r="A70" s="33"/>
      <c r="B70" s="34" t="s">
        <v>88</v>
      </c>
      <c r="C70" s="34" t="s">
        <v>101</v>
      </c>
      <c r="D70" s="34" t="s">
        <v>102</v>
      </c>
      <c r="E70" s="43"/>
    </row>
    <row r="71">
      <c r="A71" s="35">
        <v>1.0</v>
      </c>
      <c r="B71" s="36" t="s">
        <v>111</v>
      </c>
      <c r="C71" s="36" t="s">
        <v>48</v>
      </c>
      <c r="D71" s="36" t="s">
        <v>57</v>
      </c>
      <c r="E71" s="17"/>
    </row>
    <row r="72">
      <c r="A72" s="35">
        <v>2.0</v>
      </c>
      <c r="B72" s="36" t="s">
        <v>112</v>
      </c>
      <c r="C72" s="36" t="s">
        <v>113</v>
      </c>
      <c r="D72" s="36" t="s">
        <v>73</v>
      </c>
      <c r="E72" s="43"/>
    </row>
    <row r="73">
      <c r="A73" s="35">
        <v>3.0</v>
      </c>
      <c r="B73" s="36" t="s">
        <v>114</v>
      </c>
      <c r="C73" s="36" t="s">
        <v>50</v>
      </c>
      <c r="D73" s="36" t="s">
        <v>59</v>
      </c>
      <c r="E73" s="43"/>
    </row>
    <row r="74">
      <c r="A74" s="35">
        <v>4.0</v>
      </c>
      <c r="B74" s="36" t="s">
        <v>115</v>
      </c>
      <c r="C74" s="36" t="s">
        <v>38</v>
      </c>
      <c r="D74" s="42" t="s">
        <v>56</v>
      </c>
      <c r="E74" s="17"/>
    </row>
    <row r="75">
      <c r="A75" s="35">
        <v>5.0</v>
      </c>
      <c r="B75" s="36"/>
      <c r="C75" s="36"/>
      <c r="D75" s="37"/>
      <c r="E75" s="21"/>
    </row>
    <row r="76">
      <c r="A76" s="35">
        <v>6.0</v>
      </c>
      <c r="B76" s="36"/>
      <c r="C76" s="36"/>
      <c r="D76" s="36"/>
      <c r="E76" s="21"/>
    </row>
    <row r="77">
      <c r="A77" s="35">
        <v>7.0</v>
      </c>
      <c r="B77" s="44"/>
      <c r="C77" s="44"/>
      <c r="D77" s="44"/>
    </row>
  </sheetData>
  <mergeCells count="14">
    <mergeCell ref="A37:E37"/>
    <mergeCell ref="A41:E41"/>
    <mergeCell ref="A43:E43"/>
    <mergeCell ref="A47:E47"/>
    <mergeCell ref="A53:E53"/>
    <mergeCell ref="A61:D61"/>
    <mergeCell ref="A69:D69"/>
    <mergeCell ref="A2:E2"/>
    <mergeCell ref="A11:E11"/>
    <mergeCell ref="A16:E16"/>
    <mergeCell ref="A18:E18"/>
    <mergeCell ref="A21:E21"/>
    <mergeCell ref="A25:E25"/>
    <mergeCell ref="A30:E30"/>
  </mergeCells>
  <printOptions gridLines="1" horizontalCentered="1"/>
  <pageMargins bottom="0.75" footer="0.0" header="0.0" left="0.7" right="0.7" top="0.75"/>
  <pageSetup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75"/>
    <col customWidth="1" min="2" max="2" width="28.13"/>
    <col customWidth="1" min="3" max="3" width="17.0"/>
  </cols>
  <sheetData>
    <row r="1">
      <c r="A1" s="46"/>
      <c r="B1" s="46"/>
      <c r="C1" s="46"/>
      <c r="D1" s="46"/>
      <c r="E1" s="47" t="s">
        <v>116</v>
      </c>
      <c r="F1" s="48" t="s">
        <v>117</v>
      </c>
      <c r="G1" s="49" t="s">
        <v>118</v>
      </c>
    </row>
    <row r="2">
      <c r="A2" s="50" t="s">
        <v>5</v>
      </c>
      <c r="B2" s="5"/>
      <c r="C2" s="5"/>
      <c r="D2" s="5"/>
      <c r="E2" s="5"/>
      <c r="F2" s="5"/>
      <c r="G2" s="6"/>
      <c r="H2" s="51"/>
    </row>
    <row r="3">
      <c r="A3" s="52">
        <v>1.0</v>
      </c>
      <c r="B3" s="53" t="s">
        <v>13</v>
      </c>
      <c r="C3" s="53" t="s">
        <v>7</v>
      </c>
      <c r="D3" s="53" t="s">
        <v>8</v>
      </c>
      <c r="E3" s="54">
        <v>378.0</v>
      </c>
      <c r="F3" s="54">
        <v>354.0</v>
      </c>
      <c r="G3" s="54">
        <f t="shared" ref="G3:G10" si="1">SUM(E3:F3)</f>
        <v>732</v>
      </c>
    </row>
    <row r="4">
      <c r="A4" s="52">
        <v>2.0</v>
      </c>
      <c r="B4" s="53" t="s">
        <v>20</v>
      </c>
      <c r="C4" s="53" t="s">
        <v>21</v>
      </c>
      <c r="D4" s="53" t="s">
        <v>11</v>
      </c>
      <c r="E4" s="54">
        <v>372.0</v>
      </c>
      <c r="F4" s="54">
        <v>357.0</v>
      </c>
      <c r="G4" s="54">
        <f t="shared" si="1"/>
        <v>729</v>
      </c>
    </row>
    <row r="5">
      <c r="A5" s="52">
        <v>3.0</v>
      </c>
      <c r="B5" s="53" t="s">
        <v>119</v>
      </c>
      <c r="C5" s="53" t="s">
        <v>53</v>
      </c>
      <c r="D5" s="53" t="s">
        <v>120</v>
      </c>
      <c r="E5" s="54">
        <v>365.0</v>
      </c>
      <c r="F5" s="54">
        <v>356.0</v>
      </c>
      <c r="G5" s="54">
        <f t="shared" si="1"/>
        <v>721</v>
      </c>
    </row>
    <row r="6">
      <c r="A6" s="52">
        <v>4.0</v>
      </c>
      <c r="B6" s="53" t="s">
        <v>9</v>
      </c>
      <c r="C6" s="53" t="s">
        <v>10</v>
      </c>
      <c r="D6" s="53" t="s">
        <v>11</v>
      </c>
      <c r="E6" s="54">
        <v>349.0</v>
      </c>
      <c r="F6" s="54">
        <v>336.0</v>
      </c>
      <c r="G6" s="54">
        <f t="shared" si="1"/>
        <v>685</v>
      </c>
    </row>
    <row r="7">
      <c r="A7" s="52">
        <v>5.0</v>
      </c>
      <c r="B7" s="53" t="s">
        <v>22</v>
      </c>
      <c r="C7" s="53" t="s">
        <v>21</v>
      </c>
      <c r="D7" s="53" t="s">
        <v>11</v>
      </c>
      <c r="E7" s="54">
        <v>336.0</v>
      </c>
      <c r="F7" s="54">
        <v>327.0</v>
      </c>
      <c r="G7" s="54">
        <f t="shared" si="1"/>
        <v>663</v>
      </c>
    </row>
    <row r="8">
      <c r="A8" s="52">
        <v>6.0</v>
      </c>
      <c r="B8" s="53" t="s">
        <v>6</v>
      </c>
      <c r="C8" s="53" t="s">
        <v>7</v>
      </c>
      <c r="D8" s="53" t="s">
        <v>8</v>
      </c>
      <c r="E8" s="54">
        <v>339.0</v>
      </c>
      <c r="F8" s="54">
        <v>0.0</v>
      </c>
      <c r="G8" s="54">
        <f t="shared" si="1"/>
        <v>339</v>
      </c>
    </row>
    <row r="9">
      <c r="A9" s="52">
        <v>7.0</v>
      </c>
      <c r="B9" s="53" t="s">
        <v>18</v>
      </c>
      <c r="C9" s="53" t="s">
        <v>16</v>
      </c>
      <c r="D9" s="53" t="s">
        <v>19</v>
      </c>
      <c r="E9" s="54">
        <v>311.0</v>
      </c>
      <c r="F9" s="54">
        <v>0.0</v>
      </c>
      <c r="G9" s="54">
        <f t="shared" si="1"/>
        <v>311</v>
      </c>
    </row>
    <row r="10">
      <c r="A10" s="52">
        <v>8.0</v>
      </c>
      <c r="B10" s="53" t="s">
        <v>15</v>
      </c>
      <c r="C10" s="53" t="s">
        <v>16</v>
      </c>
      <c r="D10" s="53" t="s">
        <v>17</v>
      </c>
      <c r="E10" s="54">
        <v>297.0</v>
      </c>
      <c r="F10" s="54">
        <v>0.0</v>
      </c>
      <c r="G10" s="54">
        <f t="shared" si="1"/>
        <v>297</v>
      </c>
    </row>
    <row r="11">
      <c r="A11" s="50" t="s">
        <v>26</v>
      </c>
      <c r="B11" s="5"/>
      <c r="C11" s="5"/>
      <c r="D11" s="5"/>
      <c r="E11" s="5"/>
      <c r="F11" s="5"/>
      <c r="G11" s="6"/>
      <c r="H11" s="51"/>
    </row>
    <row r="12">
      <c r="A12" s="52">
        <v>2.0</v>
      </c>
      <c r="B12" s="55" t="s">
        <v>31</v>
      </c>
      <c r="C12" s="55" t="s">
        <v>7</v>
      </c>
      <c r="D12" s="55" t="s">
        <v>32</v>
      </c>
      <c r="E12" s="54">
        <v>357.0</v>
      </c>
      <c r="F12" s="54">
        <v>358.0</v>
      </c>
      <c r="G12" s="54">
        <f t="shared" ref="G12:G15" si="2">E12+F12</f>
        <v>715</v>
      </c>
    </row>
    <row r="13">
      <c r="A13" s="52">
        <v>1.0</v>
      </c>
      <c r="B13" s="55" t="s">
        <v>93</v>
      </c>
      <c r="C13" s="55" t="s">
        <v>7</v>
      </c>
      <c r="D13" s="55" t="s">
        <v>8</v>
      </c>
      <c r="E13" s="54">
        <v>360.0</v>
      </c>
      <c r="F13" s="54">
        <v>342.0</v>
      </c>
      <c r="G13" s="54">
        <f t="shared" si="2"/>
        <v>702</v>
      </c>
    </row>
    <row r="14">
      <c r="A14" s="52">
        <v>3.0</v>
      </c>
      <c r="B14" s="55" t="s">
        <v>33</v>
      </c>
      <c r="C14" s="55" t="s">
        <v>7</v>
      </c>
      <c r="D14" s="55" t="s">
        <v>32</v>
      </c>
      <c r="E14" s="54">
        <v>344.0</v>
      </c>
      <c r="F14" s="54">
        <v>321.0</v>
      </c>
      <c r="G14" s="54">
        <f t="shared" si="2"/>
        <v>665</v>
      </c>
    </row>
    <row r="15">
      <c r="A15" s="52">
        <v>4.0</v>
      </c>
      <c r="B15" s="55" t="s">
        <v>27</v>
      </c>
      <c r="C15" s="55" t="s">
        <v>7</v>
      </c>
      <c r="D15" s="55" t="s">
        <v>28</v>
      </c>
      <c r="E15" s="54">
        <v>222.0</v>
      </c>
      <c r="F15" s="54">
        <v>0.0</v>
      </c>
      <c r="G15" s="54">
        <f t="shared" si="2"/>
        <v>222</v>
      </c>
    </row>
    <row r="16">
      <c r="A16" s="50" t="s">
        <v>34</v>
      </c>
      <c r="B16" s="5"/>
      <c r="C16" s="5"/>
      <c r="D16" s="5"/>
      <c r="E16" s="5"/>
      <c r="F16" s="5"/>
      <c r="G16" s="6"/>
      <c r="H16" s="51"/>
    </row>
    <row r="17">
      <c r="A17" s="56">
        <v>1.0</v>
      </c>
      <c r="B17" s="57" t="s">
        <v>108</v>
      </c>
      <c r="C17" s="57" t="s">
        <v>53</v>
      </c>
      <c r="D17" s="57" t="s">
        <v>36</v>
      </c>
      <c r="E17" s="54">
        <v>298.0</v>
      </c>
      <c r="F17" s="54">
        <v>286.0</v>
      </c>
      <c r="G17" s="54">
        <f>E17+F17</f>
        <v>584</v>
      </c>
    </row>
    <row r="18">
      <c r="A18" s="50" t="s">
        <v>37</v>
      </c>
      <c r="B18" s="5"/>
      <c r="C18" s="5"/>
      <c r="D18" s="5"/>
      <c r="E18" s="5"/>
      <c r="F18" s="5"/>
      <c r="G18" s="6"/>
      <c r="H18" s="51"/>
    </row>
    <row r="19">
      <c r="A19" s="52">
        <v>1.0</v>
      </c>
      <c r="B19" s="53" t="s">
        <v>38</v>
      </c>
      <c r="C19" s="53" t="s">
        <v>7</v>
      </c>
      <c r="D19" s="53" t="s">
        <v>39</v>
      </c>
      <c r="E19" s="54">
        <v>268.0</v>
      </c>
      <c r="F19" s="54">
        <v>292.0</v>
      </c>
      <c r="G19" s="54">
        <f t="shared" ref="G19:G21" si="3">E19+F19</f>
        <v>560</v>
      </c>
    </row>
    <row r="20">
      <c r="A20" s="52">
        <v>2.0</v>
      </c>
      <c r="B20" s="53" t="s">
        <v>40</v>
      </c>
      <c r="C20" s="53" t="s">
        <v>21</v>
      </c>
      <c r="D20" s="53" t="s">
        <v>11</v>
      </c>
      <c r="E20" s="54">
        <v>167.0</v>
      </c>
      <c r="F20" s="54">
        <v>0.0</v>
      </c>
      <c r="G20" s="54">
        <f t="shared" si="3"/>
        <v>167</v>
      </c>
    </row>
    <row r="21">
      <c r="A21" s="52">
        <v>3.0</v>
      </c>
      <c r="B21" s="53" t="s">
        <v>121</v>
      </c>
      <c r="C21" s="53" t="s">
        <v>21</v>
      </c>
      <c r="D21" s="53" t="s">
        <v>122</v>
      </c>
      <c r="E21" s="54">
        <v>129.0</v>
      </c>
      <c r="F21" s="54">
        <v>0.0</v>
      </c>
      <c r="G21" s="54">
        <f t="shared" si="3"/>
        <v>129</v>
      </c>
    </row>
    <row r="22">
      <c r="A22" s="50" t="s">
        <v>41</v>
      </c>
      <c r="B22" s="5"/>
      <c r="C22" s="5"/>
      <c r="D22" s="5"/>
      <c r="E22" s="5"/>
      <c r="F22" s="5"/>
      <c r="G22" s="6"/>
      <c r="H22" s="51"/>
    </row>
    <row r="23">
      <c r="A23" s="52">
        <v>1.0</v>
      </c>
      <c r="B23" s="55" t="s">
        <v>42</v>
      </c>
      <c r="C23" s="55" t="s">
        <v>16</v>
      </c>
      <c r="D23" s="55" t="s">
        <v>28</v>
      </c>
      <c r="E23" s="54">
        <v>270.0</v>
      </c>
      <c r="F23" s="54">
        <v>235.0</v>
      </c>
      <c r="G23" s="54">
        <f t="shared" ref="G23:G25" si="4">E23+F23</f>
        <v>505</v>
      </c>
    </row>
    <row r="24">
      <c r="A24" s="52">
        <v>2.0</v>
      </c>
      <c r="B24" s="55" t="s">
        <v>43</v>
      </c>
      <c r="C24" s="55" t="s">
        <v>16</v>
      </c>
      <c r="D24" s="55" t="s">
        <v>28</v>
      </c>
      <c r="E24" s="54">
        <v>162.0</v>
      </c>
      <c r="F24" s="54">
        <v>112.0</v>
      </c>
      <c r="G24" s="54">
        <f t="shared" si="4"/>
        <v>274</v>
      </c>
    </row>
    <row r="25">
      <c r="A25" s="52">
        <v>3.0</v>
      </c>
      <c r="B25" s="55" t="s">
        <v>44</v>
      </c>
      <c r="C25" s="55" t="s">
        <v>21</v>
      </c>
      <c r="D25" s="55" t="s">
        <v>11</v>
      </c>
      <c r="E25" s="54">
        <v>152.0</v>
      </c>
      <c r="F25" s="54">
        <v>116.0</v>
      </c>
      <c r="G25" s="54">
        <f t="shared" si="4"/>
        <v>268</v>
      </c>
    </row>
    <row r="26">
      <c r="A26" s="58" t="s">
        <v>45</v>
      </c>
      <c r="B26" s="5"/>
      <c r="C26" s="5"/>
      <c r="D26" s="5"/>
      <c r="E26" s="5"/>
      <c r="F26" s="5"/>
      <c r="G26" s="6"/>
      <c r="H26" s="51"/>
    </row>
    <row r="27">
      <c r="A27" s="52">
        <v>1.0</v>
      </c>
      <c r="B27" s="53" t="s">
        <v>48</v>
      </c>
      <c r="C27" s="53" t="s">
        <v>7</v>
      </c>
      <c r="D27" s="53" t="s">
        <v>49</v>
      </c>
      <c r="E27" s="54">
        <v>334.0</v>
      </c>
      <c r="F27" s="54">
        <v>306.0</v>
      </c>
      <c r="G27" s="54">
        <f t="shared" ref="G27:G30" si="5">SUM(E27:F27)</f>
        <v>640</v>
      </c>
    </row>
    <row r="28">
      <c r="A28" s="52">
        <v>2.0</v>
      </c>
      <c r="B28" s="53" t="s">
        <v>50</v>
      </c>
      <c r="C28" s="53" t="s">
        <v>16</v>
      </c>
      <c r="D28" s="53" t="s">
        <v>51</v>
      </c>
      <c r="E28" s="54">
        <v>314.0</v>
      </c>
      <c r="F28" s="54">
        <v>304.0</v>
      </c>
      <c r="G28" s="54">
        <f t="shared" si="5"/>
        <v>618</v>
      </c>
    </row>
    <row r="29">
      <c r="A29" s="52">
        <v>3.0</v>
      </c>
      <c r="B29" s="53" t="s">
        <v>52</v>
      </c>
      <c r="C29" s="53" t="s">
        <v>53</v>
      </c>
      <c r="D29" s="53" t="s">
        <v>54</v>
      </c>
      <c r="E29" s="54">
        <v>273.0</v>
      </c>
      <c r="F29" s="54">
        <v>261.0</v>
      </c>
      <c r="G29" s="54">
        <f t="shared" si="5"/>
        <v>534</v>
      </c>
    </row>
    <row r="30">
      <c r="A30" s="52">
        <v>4.0</v>
      </c>
      <c r="B30" s="53" t="s">
        <v>46</v>
      </c>
      <c r="C30" s="53" t="s">
        <v>16</v>
      </c>
      <c r="D30" s="53" t="s">
        <v>123</v>
      </c>
      <c r="E30" s="54">
        <v>270.0</v>
      </c>
      <c r="F30" s="54">
        <v>231.0</v>
      </c>
      <c r="G30" s="54">
        <f t="shared" si="5"/>
        <v>501</v>
      </c>
    </row>
    <row r="31">
      <c r="A31" s="58" t="s">
        <v>55</v>
      </c>
      <c r="B31" s="5"/>
      <c r="C31" s="5"/>
      <c r="D31" s="5"/>
      <c r="E31" s="5"/>
      <c r="F31" s="5"/>
      <c r="G31" s="6"/>
      <c r="H31" s="51"/>
    </row>
    <row r="32">
      <c r="A32" s="52">
        <v>1.0</v>
      </c>
      <c r="B32" s="55" t="s">
        <v>57</v>
      </c>
      <c r="C32" s="55" t="s">
        <v>7</v>
      </c>
      <c r="D32" s="55" t="s">
        <v>58</v>
      </c>
      <c r="E32" s="54">
        <v>258.0</v>
      </c>
      <c r="F32" s="54">
        <v>226.0</v>
      </c>
      <c r="G32" s="54">
        <f t="shared" ref="G32:G37" si="6">E32+F32</f>
        <v>484</v>
      </c>
    </row>
    <row r="33">
      <c r="A33" s="52">
        <v>2.0</v>
      </c>
      <c r="B33" s="55" t="s">
        <v>59</v>
      </c>
      <c r="C33" s="55" t="s">
        <v>7</v>
      </c>
      <c r="D33" s="55" t="s">
        <v>61</v>
      </c>
      <c r="E33" s="54">
        <v>248.0</v>
      </c>
      <c r="F33" s="54">
        <v>201.0</v>
      </c>
      <c r="G33" s="54">
        <f t="shared" si="6"/>
        <v>449</v>
      </c>
    </row>
    <row r="34">
      <c r="A34" s="52">
        <v>3.0</v>
      </c>
      <c r="B34" s="55" t="s">
        <v>56</v>
      </c>
      <c r="C34" s="55" t="s">
        <v>7</v>
      </c>
      <c r="D34" s="59"/>
      <c r="E34" s="54">
        <v>232.0</v>
      </c>
      <c r="F34" s="54">
        <v>183.0</v>
      </c>
      <c r="G34" s="54">
        <f t="shared" si="6"/>
        <v>415</v>
      </c>
    </row>
    <row r="35">
      <c r="A35" s="56">
        <v>5.0</v>
      </c>
      <c r="B35" s="55" t="s">
        <v>64</v>
      </c>
      <c r="C35" s="55" t="s">
        <v>7</v>
      </c>
      <c r="D35" s="55" t="s">
        <v>49</v>
      </c>
      <c r="E35" s="54">
        <v>164.0</v>
      </c>
      <c r="F35" s="54">
        <v>155.0</v>
      </c>
      <c r="G35" s="54">
        <f t="shared" si="6"/>
        <v>319</v>
      </c>
    </row>
    <row r="36">
      <c r="A36" s="52">
        <v>4.0</v>
      </c>
      <c r="B36" s="55" t="s">
        <v>62</v>
      </c>
      <c r="C36" s="55" t="s">
        <v>7</v>
      </c>
      <c r="D36" s="55" t="s">
        <v>49</v>
      </c>
      <c r="E36" s="54">
        <v>187.0</v>
      </c>
      <c r="F36" s="54">
        <v>121.0</v>
      </c>
      <c r="G36" s="54">
        <f t="shared" si="6"/>
        <v>308</v>
      </c>
    </row>
    <row r="37">
      <c r="A37" s="52">
        <v>6.0</v>
      </c>
      <c r="B37" s="55" t="s">
        <v>63</v>
      </c>
      <c r="C37" s="55" t="s">
        <v>7</v>
      </c>
      <c r="D37" s="59"/>
      <c r="E37" s="54">
        <v>137.0</v>
      </c>
      <c r="F37" s="54">
        <v>36.0</v>
      </c>
      <c r="G37" s="54">
        <f t="shared" si="6"/>
        <v>173</v>
      </c>
    </row>
    <row r="38">
      <c r="A38" s="58" t="s">
        <v>65</v>
      </c>
      <c r="B38" s="5"/>
      <c r="C38" s="5"/>
      <c r="D38" s="5"/>
      <c r="E38" s="5"/>
      <c r="F38" s="5"/>
      <c r="G38" s="6"/>
      <c r="H38" s="51"/>
    </row>
    <row r="39">
      <c r="A39" s="52">
        <v>1.0</v>
      </c>
      <c r="B39" s="53" t="s">
        <v>95</v>
      </c>
      <c r="C39" s="53" t="s">
        <v>7</v>
      </c>
      <c r="D39" s="53" t="s">
        <v>49</v>
      </c>
      <c r="E39" s="54">
        <v>226.0</v>
      </c>
      <c r="F39" s="54">
        <v>151.0</v>
      </c>
      <c r="G39" s="54">
        <f t="shared" ref="G39:G41" si="7">E39+F39</f>
        <v>377</v>
      </c>
    </row>
    <row r="40">
      <c r="A40" s="52">
        <v>2.0</v>
      </c>
      <c r="B40" s="53" t="s">
        <v>67</v>
      </c>
      <c r="C40" s="53" t="s">
        <v>68</v>
      </c>
      <c r="D40" s="53" t="s">
        <v>69</v>
      </c>
      <c r="E40" s="54">
        <v>196.0</v>
      </c>
      <c r="F40" s="54">
        <v>151.0</v>
      </c>
      <c r="G40" s="54">
        <f t="shared" si="7"/>
        <v>347</v>
      </c>
    </row>
    <row r="41">
      <c r="A41" s="52">
        <v>3.0</v>
      </c>
      <c r="B41" s="53" t="s">
        <v>70</v>
      </c>
      <c r="C41" s="53" t="s">
        <v>14</v>
      </c>
      <c r="D41" s="53" t="s">
        <v>71</v>
      </c>
      <c r="E41" s="54">
        <v>176.0</v>
      </c>
      <c r="F41" s="54">
        <v>0.0</v>
      </c>
      <c r="G41" s="54">
        <f t="shared" si="7"/>
        <v>176</v>
      </c>
    </row>
    <row r="42">
      <c r="A42" s="58" t="s">
        <v>72</v>
      </c>
      <c r="B42" s="5"/>
      <c r="C42" s="5"/>
      <c r="D42" s="5"/>
      <c r="E42" s="5"/>
      <c r="F42" s="5"/>
      <c r="G42" s="6"/>
      <c r="H42" s="51"/>
    </row>
    <row r="43">
      <c r="A43" s="52">
        <v>1.0</v>
      </c>
      <c r="B43" s="55" t="s">
        <v>73</v>
      </c>
      <c r="C43" s="55" t="s">
        <v>74</v>
      </c>
      <c r="D43" s="55" t="s">
        <v>69</v>
      </c>
      <c r="E43" s="54">
        <v>177.0</v>
      </c>
      <c r="F43" s="54">
        <v>143.0</v>
      </c>
      <c r="G43" s="54">
        <f>E43+F43</f>
        <v>320</v>
      </c>
    </row>
    <row r="44">
      <c r="A44" s="60" t="s">
        <v>75</v>
      </c>
      <c r="B44" s="5"/>
      <c r="C44" s="5"/>
      <c r="D44" s="5"/>
      <c r="E44" s="5"/>
      <c r="F44" s="5"/>
      <c r="G44" s="6"/>
      <c r="H44" s="51"/>
    </row>
    <row r="45">
      <c r="A45" s="52">
        <v>1.0</v>
      </c>
      <c r="B45" s="61" t="s">
        <v>124</v>
      </c>
      <c r="C45" s="61" t="s">
        <v>21</v>
      </c>
      <c r="D45" s="61" t="s">
        <v>11</v>
      </c>
      <c r="E45" s="54">
        <v>319.0</v>
      </c>
      <c r="F45" s="54">
        <v>279.0</v>
      </c>
      <c r="G45" s="54">
        <f t="shared" ref="G45:G47" si="8">SUM(E45:F45)</f>
        <v>598</v>
      </c>
    </row>
    <row r="46">
      <c r="A46" s="52">
        <v>2.0</v>
      </c>
      <c r="B46" s="61" t="s">
        <v>78</v>
      </c>
      <c r="C46" s="61" t="s">
        <v>21</v>
      </c>
      <c r="D46" s="61" t="s">
        <v>11</v>
      </c>
      <c r="E46" s="54">
        <v>213.0</v>
      </c>
      <c r="F46" s="54">
        <v>231.0</v>
      </c>
      <c r="G46" s="54">
        <f t="shared" si="8"/>
        <v>444</v>
      </c>
      <c r="H46" s="51"/>
    </row>
    <row r="47">
      <c r="A47" s="52">
        <v>3.0</v>
      </c>
      <c r="B47" s="61" t="s">
        <v>125</v>
      </c>
      <c r="C47" s="61" t="s">
        <v>77</v>
      </c>
      <c r="D47" s="61" t="s">
        <v>11</v>
      </c>
      <c r="E47" s="54">
        <v>118.0</v>
      </c>
      <c r="F47" s="54">
        <v>0.0</v>
      </c>
      <c r="G47" s="54">
        <f t="shared" si="8"/>
        <v>118</v>
      </c>
    </row>
    <row r="48">
      <c r="A48" s="60" t="s">
        <v>80</v>
      </c>
      <c r="B48" s="5"/>
      <c r="C48" s="5"/>
      <c r="D48" s="5"/>
      <c r="E48" s="5"/>
      <c r="F48" s="5"/>
      <c r="G48" s="6"/>
      <c r="H48" s="51"/>
    </row>
    <row r="49">
      <c r="A49" s="52">
        <v>1.0</v>
      </c>
      <c r="B49" s="53" t="s">
        <v>81</v>
      </c>
      <c r="C49" s="53" t="s">
        <v>16</v>
      </c>
      <c r="D49" s="53" t="s">
        <v>82</v>
      </c>
      <c r="E49" s="54">
        <v>286.0</v>
      </c>
      <c r="F49" s="54">
        <v>261.0</v>
      </c>
      <c r="G49" s="54">
        <f>SUM(E49:F49)</f>
        <v>547</v>
      </c>
    </row>
    <row r="50">
      <c r="A50" s="52">
        <v>2.0</v>
      </c>
      <c r="B50" s="53" t="s">
        <v>85</v>
      </c>
      <c r="C50" s="53" t="s">
        <v>7</v>
      </c>
      <c r="D50" s="53" t="s">
        <v>86</v>
      </c>
      <c r="E50" s="54">
        <v>261.0</v>
      </c>
      <c r="F50" s="54">
        <v>209.0</v>
      </c>
      <c r="G50" s="54">
        <f>E50+F50</f>
        <v>470</v>
      </c>
    </row>
    <row r="51">
      <c r="A51" s="52">
        <v>3.0</v>
      </c>
      <c r="B51" s="53" t="s">
        <v>83</v>
      </c>
      <c r="C51" s="53" t="s">
        <v>7</v>
      </c>
      <c r="D51" s="53" t="s">
        <v>84</v>
      </c>
      <c r="E51" s="54">
        <v>107.0</v>
      </c>
      <c r="F51" s="54">
        <v>116.0</v>
      </c>
      <c r="G51" s="54">
        <f>SUM(E51:F51)</f>
        <v>223</v>
      </c>
    </row>
    <row r="52">
      <c r="F52" s="62"/>
    </row>
    <row r="53">
      <c r="F53" s="62"/>
    </row>
    <row r="54">
      <c r="F54" s="62"/>
    </row>
    <row r="55">
      <c r="F55" s="62"/>
    </row>
    <row r="56">
      <c r="F56" s="62"/>
    </row>
    <row r="57">
      <c r="F57" s="62"/>
    </row>
    <row r="58">
      <c r="F58" s="62"/>
    </row>
    <row r="59">
      <c r="F59" s="62"/>
    </row>
    <row r="60">
      <c r="F60" s="62"/>
    </row>
    <row r="61">
      <c r="F61" s="62"/>
    </row>
    <row r="62">
      <c r="F62" s="62"/>
    </row>
    <row r="63">
      <c r="F63" s="62"/>
    </row>
    <row r="64">
      <c r="F64" s="62"/>
    </row>
    <row r="65">
      <c r="F65" s="62"/>
    </row>
    <row r="66">
      <c r="F66" s="62"/>
    </row>
    <row r="67">
      <c r="F67" s="62"/>
    </row>
    <row r="68">
      <c r="F68" s="62"/>
    </row>
    <row r="69">
      <c r="F69" s="62"/>
    </row>
    <row r="70">
      <c r="F70" s="62"/>
    </row>
    <row r="71">
      <c r="F71" s="62"/>
    </row>
    <row r="72">
      <c r="F72" s="62"/>
    </row>
    <row r="73">
      <c r="F73" s="62"/>
    </row>
    <row r="74">
      <c r="F74" s="62"/>
    </row>
    <row r="75">
      <c r="F75" s="62"/>
    </row>
    <row r="76">
      <c r="F76" s="62"/>
    </row>
    <row r="77">
      <c r="F77" s="62"/>
    </row>
    <row r="78">
      <c r="F78" s="62"/>
    </row>
    <row r="79">
      <c r="F79" s="62"/>
    </row>
    <row r="80">
      <c r="F80" s="62"/>
    </row>
    <row r="81">
      <c r="F81" s="62"/>
    </row>
    <row r="82">
      <c r="F82" s="62"/>
    </row>
    <row r="83">
      <c r="F83" s="62"/>
    </row>
    <row r="84">
      <c r="F84" s="62"/>
    </row>
    <row r="85">
      <c r="F85" s="62"/>
    </row>
    <row r="86">
      <c r="F86" s="62"/>
    </row>
    <row r="87">
      <c r="F87" s="62"/>
    </row>
    <row r="88">
      <c r="F88" s="62"/>
    </row>
    <row r="89">
      <c r="F89" s="62"/>
    </row>
    <row r="90">
      <c r="F90" s="62"/>
    </row>
    <row r="91">
      <c r="F91" s="62"/>
    </row>
    <row r="92">
      <c r="F92" s="62"/>
    </row>
    <row r="93">
      <c r="F93" s="62"/>
    </row>
    <row r="94">
      <c r="F94" s="62"/>
    </row>
    <row r="95">
      <c r="F95" s="62"/>
    </row>
    <row r="96">
      <c r="F96" s="62"/>
    </row>
    <row r="97">
      <c r="F97" s="62"/>
    </row>
    <row r="98">
      <c r="F98" s="62"/>
    </row>
    <row r="99">
      <c r="F99" s="62"/>
    </row>
    <row r="100">
      <c r="F100" s="62"/>
    </row>
    <row r="101">
      <c r="F101" s="62"/>
    </row>
    <row r="102">
      <c r="F102" s="62"/>
    </row>
    <row r="103">
      <c r="F103" s="62"/>
    </row>
    <row r="104">
      <c r="F104" s="62"/>
    </row>
    <row r="105">
      <c r="F105" s="62"/>
    </row>
    <row r="106">
      <c r="F106" s="62"/>
    </row>
    <row r="107">
      <c r="F107" s="62"/>
    </row>
    <row r="108">
      <c r="F108" s="62"/>
    </row>
    <row r="109">
      <c r="F109" s="62"/>
    </row>
    <row r="110">
      <c r="F110" s="62"/>
    </row>
    <row r="111">
      <c r="F111" s="62"/>
    </row>
    <row r="112">
      <c r="F112" s="62"/>
    </row>
    <row r="113">
      <c r="F113" s="62"/>
    </row>
    <row r="114">
      <c r="F114" s="62"/>
    </row>
    <row r="115">
      <c r="F115" s="62"/>
    </row>
    <row r="116">
      <c r="F116" s="62"/>
    </row>
    <row r="117">
      <c r="F117" s="62"/>
    </row>
    <row r="118">
      <c r="F118" s="62"/>
    </row>
    <row r="119">
      <c r="F119" s="62"/>
    </row>
    <row r="120">
      <c r="F120" s="62"/>
    </row>
    <row r="121">
      <c r="F121" s="62"/>
    </row>
    <row r="122">
      <c r="F122" s="62"/>
    </row>
    <row r="123">
      <c r="F123" s="62"/>
    </row>
    <row r="124">
      <c r="F124" s="62"/>
    </row>
    <row r="125">
      <c r="F125" s="62"/>
    </row>
    <row r="126">
      <c r="F126" s="62"/>
    </row>
    <row r="127">
      <c r="F127" s="62"/>
    </row>
    <row r="128">
      <c r="F128" s="62"/>
    </row>
    <row r="129">
      <c r="F129" s="62"/>
    </row>
    <row r="130">
      <c r="F130" s="62"/>
    </row>
    <row r="131">
      <c r="F131" s="62"/>
    </row>
    <row r="132">
      <c r="F132" s="62"/>
    </row>
    <row r="133">
      <c r="F133" s="62"/>
    </row>
    <row r="134">
      <c r="F134" s="62"/>
    </row>
    <row r="135">
      <c r="F135" s="62"/>
    </row>
    <row r="136">
      <c r="F136" s="62"/>
    </row>
    <row r="137">
      <c r="F137" s="62"/>
    </row>
    <row r="138">
      <c r="F138" s="62"/>
    </row>
    <row r="139">
      <c r="F139" s="62"/>
    </row>
    <row r="140">
      <c r="F140" s="62"/>
    </row>
    <row r="141">
      <c r="F141" s="62"/>
    </row>
    <row r="142">
      <c r="F142" s="62"/>
    </row>
    <row r="143">
      <c r="F143" s="62"/>
    </row>
    <row r="144">
      <c r="F144" s="62"/>
    </row>
    <row r="145">
      <c r="F145" s="62"/>
    </row>
    <row r="146">
      <c r="F146" s="62"/>
    </row>
    <row r="147">
      <c r="F147" s="62"/>
    </row>
    <row r="148">
      <c r="F148" s="62"/>
    </row>
    <row r="149">
      <c r="F149" s="62"/>
    </row>
    <row r="150">
      <c r="F150" s="62"/>
    </row>
    <row r="151">
      <c r="F151" s="62"/>
    </row>
    <row r="152">
      <c r="F152" s="62"/>
    </row>
    <row r="153">
      <c r="F153" s="62"/>
    </row>
    <row r="154">
      <c r="F154" s="62"/>
    </row>
    <row r="155">
      <c r="F155" s="62"/>
    </row>
    <row r="156">
      <c r="F156" s="62"/>
    </row>
    <row r="157">
      <c r="F157" s="62"/>
    </row>
    <row r="158">
      <c r="F158" s="62"/>
    </row>
    <row r="159">
      <c r="F159" s="62"/>
    </row>
    <row r="160">
      <c r="F160" s="62"/>
    </row>
    <row r="161">
      <c r="F161" s="62"/>
    </row>
    <row r="162">
      <c r="F162" s="62"/>
    </row>
    <row r="163">
      <c r="F163" s="62"/>
    </row>
    <row r="164">
      <c r="F164" s="62"/>
    </row>
    <row r="165">
      <c r="F165" s="62"/>
    </row>
    <row r="166">
      <c r="F166" s="62"/>
    </row>
    <row r="167">
      <c r="F167" s="62"/>
    </row>
    <row r="168">
      <c r="F168" s="62"/>
    </row>
    <row r="169">
      <c r="F169" s="62"/>
    </row>
    <row r="170">
      <c r="F170" s="62"/>
    </row>
    <row r="171">
      <c r="F171" s="62"/>
    </row>
    <row r="172">
      <c r="F172" s="62"/>
    </row>
    <row r="173">
      <c r="F173" s="62"/>
    </row>
    <row r="174">
      <c r="F174" s="62"/>
    </row>
    <row r="175">
      <c r="F175" s="62"/>
    </row>
    <row r="176">
      <c r="F176" s="62"/>
    </row>
    <row r="177">
      <c r="F177" s="62"/>
    </row>
    <row r="178">
      <c r="F178" s="62"/>
    </row>
    <row r="179">
      <c r="F179" s="62"/>
    </row>
    <row r="180">
      <c r="F180" s="62"/>
    </row>
    <row r="181">
      <c r="F181" s="62"/>
    </row>
    <row r="182">
      <c r="F182" s="62"/>
    </row>
    <row r="183">
      <c r="F183" s="62"/>
    </row>
    <row r="184">
      <c r="F184" s="62"/>
    </row>
    <row r="185">
      <c r="F185" s="62"/>
    </row>
    <row r="186">
      <c r="F186" s="62"/>
    </row>
    <row r="187">
      <c r="F187" s="62"/>
    </row>
    <row r="188">
      <c r="F188" s="62"/>
    </row>
    <row r="189">
      <c r="F189" s="62"/>
    </row>
    <row r="190">
      <c r="F190" s="62"/>
    </row>
    <row r="191">
      <c r="F191" s="62"/>
    </row>
    <row r="192">
      <c r="F192" s="62"/>
    </row>
    <row r="193">
      <c r="F193" s="62"/>
    </row>
    <row r="194">
      <c r="F194" s="62"/>
    </row>
    <row r="195">
      <c r="F195" s="62"/>
    </row>
    <row r="196">
      <c r="F196" s="62"/>
    </row>
    <row r="197">
      <c r="F197" s="62"/>
    </row>
    <row r="198">
      <c r="F198" s="62"/>
    </row>
    <row r="199">
      <c r="F199" s="62"/>
    </row>
    <row r="200">
      <c r="F200" s="62"/>
    </row>
    <row r="201">
      <c r="F201" s="62"/>
    </row>
    <row r="202">
      <c r="F202" s="62"/>
    </row>
    <row r="203">
      <c r="F203" s="62"/>
    </row>
    <row r="204">
      <c r="F204" s="62"/>
    </row>
    <row r="205">
      <c r="F205" s="62"/>
    </row>
    <row r="206">
      <c r="F206" s="62"/>
    </row>
    <row r="207">
      <c r="F207" s="62"/>
    </row>
    <row r="208">
      <c r="F208" s="62"/>
    </row>
    <row r="209">
      <c r="F209" s="62"/>
    </row>
    <row r="210">
      <c r="F210" s="62"/>
    </row>
    <row r="211">
      <c r="F211" s="62"/>
    </row>
    <row r="212">
      <c r="F212" s="62"/>
    </row>
    <row r="213">
      <c r="F213" s="62"/>
    </row>
    <row r="214">
      <c r="F214" s="62"/>
    </row>
    <row r="215">
      <c r="F215" s="62"/>
    </row>
    <row r="216">
      <c r="F216" s="62"/>
    </row>
    <row r="217">
      <c r="F217" s="62"/>
    </row>
    <row r="218">
      <c r="F218" s="62"/>
    </row>
    <row r="219">
      <c r="F219" s="62"/>
    </row>
    <row r="220">
      <c r="F220" s="62"/>
    </row>
    <row r="221">
      <c r="F221" s="62"/>
    </row>
    <row r="222">
      <c r="F222" s="62"/>
    </row>
    <row r="223">
      <c r="F223" s="62"/>
    </row>
    <row r="224">
      <c r="F224" s="62"/>
    </row>
    <row r="225">
      <c r="F225" s="62"/>
    </row>
    <row r="226">
      <c r="F226" s="62"/>
    </row>
    <row r="227">
      <c r="F227" s="62"/>
    </row>
    <row r="228">
      <c r="F228" s="62"/>
    </row>
    <row r="229">
      <c r="F229" s="62"/>
    </row>
    <row r="230">
      <c r="F230" s="62"/>
    </row>
    <row r="231">
      <c r="F231" s="62"/>
    </row>
    <row r="232">
      <c r="F232" s="62"/>
    </row>
    <row r="233">
      <c r="F233" s="62"/>
    </row>
    <row r="234">
      <c r="F234" s="62"/>
    </row>
    <row r="235">
      <c r="F235" s="62"/>
    </row>
    <row r="236">
      <c r="F236" s="62"/>
    </row>
    <row r="237">
      <c r="F237" s="62"/>
    </row>
    <row r="238">
      <c r="F238" s="62"/>
    </row>
    <row r="239">
      <c r="F239" s="62"/>
    </row>
    <row r="240">
      <c r="F240" s="62"/>
    </row>
    <row r="241">
      <c r="F241" s="62"/>
    </row>
    <row r="242">
      <c r="F242" s="62"/>
    </row>
    <row r="243">
      <c r="F243" s="62"/>
    </row>
    <row r="244">
      <c r="F244" s="62"/>
    </row>
    <row r="245">
      <c r="F245" s="62"/>
    </row>
    <row r="246">
      <c r="F246" s="62"/>
    </row>
    <row r="247">
      <c r="F247" s="62"/>
    </row>
    <row r="248">
      <c r="F248" s="62"/>
    </row>
    <row r="249">
      <c r="F249" s="62"/>
    </row>
    <row r="250">
      <c r="F250" s="62"/>
    </row>
    <row r="251">
      <c r="F251" s="62"/>
    </row>
    <row r="252">
      <c r="F252" s="62"/>
    </row>
    <row r="253">
      <c r="F253" s="62"/>
    </row>
    <row r="254">
      <c r="F254" s="62"/>
    </row>
    <row r="255">
      <c r="F255" s="62"/>
    </row>
    <row r="256">
      <c r="F256" s="62"/>
    </row>
    <row r="257">
      <c r="F257" s="62"/>
    </row>
    <row r="258">
      <c r="F258" s="62"/>
    </row>
    <row r="259">
      <c r="F259" s="62"/>
    </row>
    <row r="260">
      <c r="F260" s="62"/>
    </row>
    <row r="261">
      <c r="F261" s="62"/>
    </row>
    <row r="262">
      <c r="F262" s="62"/>
    </row>
    <row r="263">
      <c r="F263" s="62"/>
    </row>
    <row r="264">
      <c r="F264" s="62"/>
    </row>
    <row r="265">
      <c r="F265" s="62"/>
    </row>
    <row r="266">
      <c r="F266" s="62"/>
    </row>
    <row r="267">
      <c r="F267" s="62"/>
    </row>
    <row r="268">
      <c r="F268" s="62"/>
    </row>
    <row r="269">
      <c r="F269" s="62"/>
    </row>
    <row r="270">
      <c r="F270" s="62"/>
    </row>
    <row r="271">
      <c r="F271" s="62"/>
    </row>
    <row r="272">
      <c r="F272" s="62"/>
    </row>
    <row r="273">
      <c r="F273" s="62"/>
    </row>
    <row r="274">
      <c r="F274" s="62"/>
    </row>
    <row r="275">
      <c r="F275" s="62"/>
    </row>
    <row r="276">
      <c r="F276" s="62"/>
    </row>
    <row r="277">
      <c r="F277" s="62"/>
    </row>
    <row r="278">
      <c r="F278" s="62"/>
    </row>
    <row r="279">
      <c r="F279" s="62"/>
    </row>
    <row r="280">
      <c r="F280" s="62"/>
    </row>
    <row r="281">
      <c r="F281" s="62"/>
    </row>
    <row r="282">
      <c r="F282" s="62"/>
    </row>
    <row r="283">
      <c r="F283" s="62"/>
    </row>
    <row r="284">
      <c r="F284" s="62"/>
    </row>
    <row r="285">
      <c r="F285" s="62"/>
    </row>
    <row r="286">
      <c r="F286" s="62"/>
    </row>
    <row r="287">
      <c r="F287" s="62"/>
    </row>
    <row r="288">
      <c r="F288" s="62"/>
    </row>
    <row r="289">
      <c r="F289" s="62"/>
    </row>
    <row r="290">
      <c r="F290" s="62"/>
    </row>
    <row r="291">
      <c r="F291" s="62"/>
    </row>
    <row r="292">
      <c r="F292" s="62"/>
    </row>
    <row r="293">
      <c r="F293" s="62"/>
    </row>
    <row r="294">
      <c r="F294" s="62"/>
    </row>
    <row r="295">
      <c r="F295" s="62"/>
    </row>
    <row r="296">
      <c r="F296" s="62"/>
    </row>
    <row r="297">
      <c r="F297" s="62"/>
    </row>
    <row r="298">
      <c r="F298" s="62"/>
    </row>
    <row r="299">
      <c r="F299" s="62"/>
    </row>
    <row r="300">
      <c r="F300" s="62"/>
    </row>
    <row r="301">
      <c r="F301" s="62"/>
    </row>
    <row r="302">
      <c r="F302" s="62"/>
    </row>
    <row r="303">
      <c r="F303" s="62"/>
    </row>
    <row r="304">
      <c r="F304" s="62"/>
    </row>
    <row r="305">
      <c r="F305" s="62"/>
    </row>
    <row r="306">
      <c r="F306" s="62"/>
    </row>
    <row r="307">
      <c r="F307" s="62"/>
    </row>
    <row r="308">
      <c r="F308" s="62"/>
    </row>
    <row r="309">
      <c r="F309" s="62"/>
    </row>
    <row r="310">
      <c r="F310" s="62"/>
    </row>
    <row r="311">
      <c r="F311" s="62"/>
    </row>
    <row r="312">
      <c r="F312" s="62"/>
    </row>
    <row r="313">
      <c r="F313" s="62"/>
    </row>
    <row r="314">
      <c r="F314" s="62"/>
    </row>
    <row r="315">
      <c r="F315" s="62"/>
    </row>
    <row r="316">
      <c r="F316" s="62"/>
    </row>
    <row r="317">
      <c r="F317" s="62"/>
    </row>
    <row r="318">
      <c r="F318" s="62"/>
    </row>
    <row r="319">
      <c r="F319" s="62"/>
    </row>
    <row r="320">
      <c r="F320" s="62"/>
    </row>
    <row r="321">
      <c r="F321" s="62"/>
    </row>
    <row r="322">
      <c r="F322" s="62"/>
    </row>
    <row r="323">
      <c r="F323" s="62"/>
    </row>
    <row r="324">
      <c r="F324" s="62"/>
    </row>
    <row r="325">
      <c r="F325" s="62"/>
    </row>
    <row r="326">
      <c r="F326" s="62"/>
    </row>
    <row r="327">
      <c r="F327" s="62"/>
    </row>
    <row r="328">
      <c r="F328" s="62"/>
    </row>
    <row r="329">
      <c r="F329" s="62"/>
    </row>
    <row r="330">
      <c r="F330" s="62"/>
    </row>
    <row r="331">
      <c r="F331" s="62"/>
    </row>
    <row r="332">
      <c r="F332" s="62"/>
    </row>
    <row r="333">
      <c r="F333" s="62"/>
    </row>
    <row r="334">
      <c r="F334" s="62"/>
    </row>
    <row r="335">
      <c r="F335" s="62"/>
    </row>
    <row r="336">
      <c r="F336" s="62"/>
    </row>
    <row r="337">
      <c r="F337" s="62"/>
    </row>
    <row r="338">
      <c r="F338" s="62"/>
    </row>
    <row r="339">
      <c r="F339" s="62"/>
    </row>
    <row r="340">
      <c r="F340" s="62"/>
    </row>
    <row r="341">
      <c r="F341" s="62"/>
    </row>
    <row r="342">
      <c r="F342" s="62"/>
    </row>
    <row r="343">
      <c r="F343" s="62"/>
    </row>
    <row r="344">
      <c r="F344" s="62"/>
    </row>
    <row r="345">
      <c r="F345" s="62"/>
    </row>
    <row r="346">
      <c r="F346" s="62"/>
    </row>
    <row r="347">
      <c r="F347" s="62"/>
    </row>
    <row r="348">
      <c r="F348" s="62"/>
    </row>
    <row r="349">
      <c r="F349" s="62"/>
    </row>
    <row r="350">
      <c r="F350" s="62"/>
    </row>
    <row r="351">
      <c r="F351" s="62"/>
    </row>
    <row r="352">
      <c r="F352" s="62"/>
    </row>
    <row r="353">
      <c r="F353" s="62"/>
    </row>
    <row r="354">
      <c r="F354" s="62"/>
    </row>
    <row r="355">
      <c r="F355" s="62"/>
    </row>
    <row r="356">
      <c r="F356" s="62"/>
    </row>
    <row r="357">
      <c r="F357" s="62"/>
    </row>
    <row r="358">
      <c r="F358" s="62"/>
    </row>
    <row r="359">
      <c r="F359" s="62"/>
    </row>
    <row r="360">
      <c r="F360" s="62"/>
    </row>
    <row r="361">
      <c r="F361" s="62"/>
    </row>
    <row r="362">
      <c r="F362" s="62"/>
    </row>
    <row r="363">
      <c r="F363" s="62"/>
    </row>
    <row r="364">
      <c r="F364" s="62"/>
    </row>
    <row r="365">
      <c r="F365" s="62"/>
    </row>
    <row r="366">
      <c r="F366" s="62"/>
    </row>
    <row r="367">
      <c r="F367" s="62"/>
    </row>
    <row r="368">
      <c r="F368" s="62"/>
    </row>
    <row r="369">
      <c r="F369" s="62"/>
    </row>
    <row r="370">
      <c r="F370" s="62"/>
    </row>
    <row r="371">
      <c r="F371" s="62"/>
    </row>
    <row r="372">
      <c r="F372" s="62"/>
    </row>
    <row r="373">
      <c r="F373" s="62"/>
    </row>
    <row r="374">
      <c r="F374" s="62"/>
    </row>
    <row r="375">
      <c r="F375" s="62"/>
    </row>
    <row r="376">
      <c r="F376" s="62"/>
    </row>
    <row r="377">
      <c r="F377" s="62"/>
    </row>
    <row r="378">
      <c r="F378" s="62"/>
    </row>
    <row r="379">
      <c r="F379" s="62"/>
    </row>
    <row r="380">
      <c r="F380" s="62"/>
    </row>
    <row r="381">
      <c r="F381" s="62"/>
    </row>
    <row r="382">
      <c r="F382" s="62"/>
    </row>
    <row r="383">
      <c r="F383" s="62"/>
    </row>
    <row r="384">
      <c r="F384" s="62"/>
    </row>
    <row r="385">
      <c r="F385" s="62"/>
    </row>
    <row r="386">
      <c r="F386" s="62"/>
    </row>
    <row r="387">
      <c r="F387" s="62"/>
    </row>
    <row r="388">
      <c r="F388" s="62"/>
    </row>
    <row r="389">
      <c r="F389" s="62"/>
    </row>
    <row r="390">
      <c r="F390" s="62"/>
    </row>
    <row r="391">
      <c r="F391" s="62"/>
    </row>
    <row r="392">
      <c r="F392" s="62"/>
    </row>
    <row r="393">
      <c r="F393" s="62"/>
    </row>
    <row r="394">
      <c r="F394" s="62"/>
    </row>
    <row r="395">
      <c r="F395" s="62"/>
    </row>
    <row r="396">
      <c r="F396" s="62"/>
    </row>
    <row r="397">
      <c r="F397" s="62"/>
    </row>
    <row r="398">
      <c r="F398" s="62"/>
    </row>
    <row r="399">
      <c r="F399" s="62"/>
    </row>
    <row r="400">
      <c r="F400" s="62"/>
    </row>
    <row r="401">
      <c r="F401" s="62"/>
    </row>
    <row r="402">
      <c r="F402" s="62"/>
    </row>
    <row r="403">
      <c r="F403" s="62"/>
    </row>
    <row r="404">
      <c r="F404" s="62"/>
    </row>
    <row r="405">
      <c r="F405" s="62"/>
    </row>
    <row r="406">
      <c r="F406" s="62"/>
    </row>
    <row r="407">
      <c r="F407" s="62"/>
    </row>
    <row r="408">
      <c r="F408" s="62"/>
    </row>
    <row r="409">
      <c r="F409" s="62"/>
    </row>
    <row r="410">
      <c r="F410" s="62"/>
    </row>
    <row r="411">
      <c r="F411" s="62"/>
    </row>
    <row r="412">
      <c r="F412" s="62"/>
    </row>
    <row r="413">
      <c r="F413" s="62"/>
    </row>
    <row r="414">
      <c r="F414" s="62"/>
    </row>
    <row r="415">
      <c r="F415" s="62"/>
    </row>
    <row r="416">
      <c r="F416" s="62"/>
    </row>
    <row r="417">
      <c r="F417" s="62"/>
    </row>
    <row r="418">
      <c r="F418" s="62"/>
    </row>
    <row r="419">
      <c r="F419" s="62"/>
    </row>
    <row r="420">
      <c r="F420" s="62"/>
    </row>
    <row r="421">
      <c r="F421" s="62"/>
    </row>
    <row r="422">
      <c r="F422" s="62"/>
    </row>
    <row r="423">
      <c r="F423" s="62"/>
    </row>
    <row r="424">
      <c r="F424" s="62"/>
    </row>
    <row r="425">
      <c r="F425" s="62"/>
    </row>
    <row r="426">
      <c r="F426" s="62"/>
    </row>
    <row r="427">
      <c r="F427" s="62"/>
    </row>
    <row r="428">
      <c r="F428" s="62"/>
    </row>
    <row r="429">
      <c r="F429" s="62"/>
    </row>
    <row r="430">
      <c r="F430" s="62"/>
    </row>
    <row r="431">
      <c r="F431" s="62"/>
    </row>
    <row r="432">
      <c r="F432" s="62"/>
    </row>
    <row r="433">
      <c r="F433" s="62"/>
    </row>
    <row r="434">
      <c r="F434" s="62"/>
    </row>
    <row r="435">
      <c r="F435" s="62"/>
    </row>
    <row r="436">
      <c r="F436" s="62"/>
    </row>
    <row r="437">
      <c r="F437" s="62"/>
    </row>
    <row r="438">
      <c r="F438" s="62"/>
    </row>
    <row r="439">
      <c r="F439" s="62"/>
    </row>
    <row r="440">
      <c r="F440" s="62"/>
    </row>
    <row r="441">
      <c r="F441" s="62"/>
    </row>
    <row r="442">
      <c r="F442" s="62"/>
    </row>
    <row r="443">
      <c r="F443" s="62"/>
    </row>
    <row r="444">
      <c r="F444" s="62"/>
    </row>
    <row r="445">
      <c r="F445" s="62"/>
    </row>
    <row r="446">
      <c r="F446" s="62"/>
    </row>
    <row r="447">
      <c r="F447" s="62"/>
    </row>
    <row r="448">
      <c r="F448" s="62"/>
    </row>
    <row r="449">
      <c r="F449" s="62"/>
    </row>
    <row r="450">
      <c r="F450" s="62"/>
    </row>
    <row r="451">
      <c r="F451" s="62"/>
    </row>
    <row r="452">
      <c r="F452" s="62"/>
    </row>
    <row r="453">
      <c r="F453" s="62"/>
    </row>
    <row r="454">
      <c r="F454" s="62"/>
    </row>
    <row r="455">
      <c r="F455" s="62"/>
    </row>
    <row r="456">
      <c r="F456" s="62"/>
    </row>
    <row r="457">
      <c r="F457" s="62"/>
    </row>
    <row r="458">
      <c r="F458" s="62"/>
    </row>
    <row r="459">
      <c r="F459" s="62"/>
    </row>
    <row r="460">
      <c r="F460" s="62"/>
    </row>
    <row r="461">
      <c r="F461" s="62"/>
    </row>
    <row r="462">
      <c r="F462" s="62"/>
    </row>
    <row r="463">
      <c r="F463" s="62"/>
    </row>
    <row r="464">
      <c r="F464" s="62"/>
    </row>
    <row r="465">
      <c r="F465" s="62"/>
    </row>
    <row r="466">
      <c r="F466" s="62"/>
    </row>
    <row r="467">
      <c r="F467" s="62"/>
    </row>
    <row r="468">
      <c r="F468" s="62"/>
    </row>
    <row r="469">
      <c r="F469" s="62"/>
    </row>
    <row r="470">
      <c r="F470" s="62"/>
    </row>
    <row r="471">
      <c r="F471" s="62"/>
    </row>
    <row r="472">
      <c r="F472" s="62"/>
    </row>
    <row r="473">
      <c r="F473" s="62"/>
    </row>
    <row r="474">
      <c r="F474" s="62"/>
    </row>
    <row r="475">
      <c r="F475" s="62"/>
    </row>
    <row r="476">
      <c r="F476" s="62"/>
    </row>
    <row r="477">
      <c r="F477" s="62"/>
    </row>
    <row r="478">
      <c r="F478" s="62"/>
    </row>
    <row r="479">
      <c r="F479" s="62"/>
    </row>
    <row r="480">
      <c r="F480" s="62"/>
    </row>
    <row r="481">
      <c r="F481" s="62"/>
    </row>
    <row r="482">
      <c r="F482" s="62"/>
    </row>
    <row r="483">
      <c r="F483" s="62"/>
    </row>
    <row r="484">
      <c r="F484" s="62"/>
    </row>
    <row r="485">
      <c r="F485" s="62"/>
    </row>
    <row r="486">
      <c r="F486" s="62"/>
    </row>
    <row r="487">
      <c r="F487" s="62"/>
    </row>
    <row r="488">
      <c r="F488" s="62"/>
    </row>
    <row r="489">
      <c r="F489" s="62"/>
    </row>
    <row r="490">
      <c r="F490" s="62"/>
    </row>
    <row r="491">
      <c r="F491" s="62"/>
    </row>
    <row r="492">
      <c r="F492" s="62"/>
    </row>
    <row r="493">
      <c r="F493" s="62"/>
    </row>
    <row r="494">
      <c r="F494" s="62"/>
    </row>
    <row r="495">
      <c r="F495" s="62"/>
    </row>
    <row r="496">
      <c r="F496" s="62"/>
    </row>
    <row r="497">
      <c r="F497" s="62"/>
    </row>
    <row r="498">
      <c r="F498" s="62"/>
    </row>
    <row r="499">
      <c r="F499" s="62"/>
    </row>
    <row r="500">
      <c r="F500" s="62"/>
    </row>
    <row r="501">
      <c r="F501" s="62"/>
    </row>
    <row r="502">
      <c r="F502" s="62"/>
    </row>
    <row r="503">
      <c r="F503" s="62"/>
    </row>
    <row r="504">
      <c r="F504" s="62"/>
    </row>
    <row r="505">
      <c r="F505" s="62"/>
    </row>
    <row r="506">
      <c r="F506" s="62"/>
    </row>
    <row r="507">
      <c r="F507" s="62"/>
    </row>
    <row r="508">
      <c r="F508" s="62"/>
    </row>
    <row r="509">
      <c r="F509" s="62"/>
    </row>
    <row r="510">
      <c r="F510" s="62"/>
    </row>
    <row r="511">
      <c r="F511" s="62"/>
    </row>
    <row r="512">
      <c r="F512" s="62"/>
    </row>
    <row r="513">
      <c r="F513" s="62"/>
    </row>
    <row r="514">
      <c r="F514" s="62"/>
    </row>
    <row r="515">
      <c r="F515" s="62"/>
    </row>
    <row r="516">
      <c r="F516" s="62"/>
    </row>
    <row r="517">
      <c r="F517" s="62"/>
    </row>
    <row r="518">
      <c r="F518" s="62"/>
    </row>
    <row r="519">
      <c r="F519" s="62"/>
    </row>
    <row r="520">
      <c r="F520" s="62"/>
    </row>
    <row r="521">
      <c r="F521" s="62"/>
    </row>
    <row r="522">
      <c r="F522" s="62"/>
    </row>
    <row r="523">
      <c r="F523" s="62"/>
    </row>
    <row r="524">
      <c r="F524" s="62"/>
    </row>
    <row r="525">
      <c r="F525" s="62"/>
    </row>
    <row r="526">
      <c r="F526" s="62"/>
    </row>
    <row r="527">
      <c r="F527" s="62"/>
    </row>
    <row r="528">
      <c r="F528" s="62"/>
    </row>
    <row r="529">
      <c r="F529" s="62"/>
    </row>
    <row r="530">
      <c r="F530" s="62"/>
    </row>
    <row r="531">
      <c r="F531" s="62"/>
    </row>
    <row r="532">
      <c r="F532" s="62"/>
    </row>
    <row r="533">
      <c r="F533" s="62"/>
    </row>
    <row r="534">
      <c r="F534" s="62"/>
    </row>
    <row r="535">
      <c r="F535" s="62"/>
    </row>
    <row r="536">
      <c r="F536" s="62"/>
    </row>
    <row r="537">
      <c r="F537" s="62"/>
    </row>
    <row r="538">
      <c r="F538" s="62"/>
    </row>
    <row r="539">
      <c r="F539" s="62"/>
    </row>
    <row r="540">
      <c r="F540" s="62"/>
    </row>
    <row r="541">
      <c r="F541" s="62"/>
    </row>
    <row r="542">
      <c r="F542" s="62"/>
    </row>
    <row r="543">
      <c r="F543" s="62"/>
    </row>
    <row r="544">
      <c r="F544" s="62"/>
    </row>
    <row r="545">
      <c r="F545" s="62"/>
    </row>
    <row r="546">
      <c r="F546" s="62"/>
    </row>
    <row r="547">
      <c r="F547" s="62"/>
    </row>
    <row r="548">
      <c r="F548" s="62"/>
    </row>
    <row r="549">
      <c r="F549" s="62"/>
    </row>
    <row r="550">
      <c r="F550" s="62"/>
    </row>
    <row r="551">
      <c r="F551" s="62"/>
    </row>
    <row r="552">
      <c r="F552" s="62"/>
    </row>
    <row r="553">
      <c r="F553" s="62"/>
    </row>
    <row r="554">
      <c r="F554" s="62"/>
    </row>
    <row r="555">
      <c r="F555" s="62"/>
    </row>
    <row r="556">
      <c r="F556" s="62"/>
    </row>
    <row r="557">
      <c r="F557" s="62"/>
    </row>
    <row r="558">
      <c r="F558" s="62"/>
    </row>
    <row r="559">
      <c r="F559" s="62"/>
    </row>
    <row r="560">
      <c r="F560" s="62"/>
    </row>
    <row r="561">
      <c r="F561" s="62"/>
    </row>
    <row r="562">
      <c r="F562" s="62"/>
    </row>
    <row r="563">
      <c r="F563" s="62"/>
    </row>
    <row r="564">
      <c r="F564" s="62"/>
    </row>
    <row r="565">
      <c r="F565" s="62"/>
    </row>
    <row r="566">
      <c r="F566" s="62"/>
    </row>
    <row r="567">
      <c r="F567" s="62"/>
    </row>
    <row r="568">
      <c r="F568" s="62"/>
    </row>
    <row r="569">
      <c r="F569" s="62"/>
    </row>
    <row r="570">
      <c r="F570" s="62"/>
    </row>
    <row r="571">
      <c r="F571" s="62"/>
    </row>
    <row r="572">
      <c r="F572" s="62"/>
    </row>
    <row r="573">
      <c r="F573" s="62"/>
    </row>
    <row r="574">
      <c r="F574" s="62"/>
    </row>
    <row r="575">
      <c r="F575" s="62"/>
    </row>
    <row r="576">
      <c r="F576" s="62"/>
    </row>
    <row r="577">
      <c r="F577" s="62"/>
    </row>
    <row r="578">
      <c r="F578" s="62"/>
    </row>
    <row r="579">
      <c r="F579" s="62"/>
    </row>
    <row r="580">
      <c r="F580" s="62"/>
    </row>
    <row r="581">
      <c r="F581" s="62"/>
    </row>
    <row r="582">
      <c r="F582" s="62"/>
    </row>
    <row r="583">
      <c r="F583" s="62"/>
    </row>
    <row r="584">
      <c r="F584" s="62"/>
    </row>
    <row r="585">
      <c r="F585" s="62"/>
    </row>
    <row r="586">
      <c r="F586" s="62"/>
    </row>
    <row r="587">
      <c r="F587" s="62"/>
    </row>
    <row r="588">
      <c r="F588" s="62"/>
    </row>
    <row r="589">
      <c r="F589" s="62"/>
    </row>
    <row r="590">
      <c r="F590" s="62"/>
    </row>
    <row r="591">
      <c r="F591" s="62"/>
    </row>
    <row r="592">
      <c r="F592" s="62"/>
    </row>
    <row r="593">
      <c r="F593" s="62"/>
    </row>
    <row r="594">
      <c r="F594" s="62"/>
    </row>
    <row r="595">
      <c r="F595" s="62"/>
    </row>
    <row r="596">
      <c r="F596" s="62"/>
    </row>
    <row r="597">
      <c r="F597" s="62"/>
    </row>
    <row r="598">
      <c r="F598" s="62"/>
    </row>
    <row r="599">
      <c r="F599" s="62"/>
    </row>
    <row r="600">
      <c r="F600" s="62"/>
    </row>
    <row r="601">
      <c r="F601" s="62"/>
    </row>
    <row r="602">
      <c r="F602" s="62"/>
    </row>
    <row r="603">
      <c r="F603" s="62"/>
    </row>
    <row r="604">
      <c r="F604" s="62"/>
    </row>
    <row r="605">
      <c r="F605" s="62"/>
    </row>
    <row r="606">
      <c r="F606" s="62"/>
    </row>
    <row r="607">
      <c r="F607" s="62"/>
    </row>
    <row r="608">
      <c r="F608" s="62"/>
    </row>
    <row r="609">
      <c r="F609" s="62"/>
    </row>
    <row r="610">
      <c r="F610" s="62"/>
    </row>
    <row r="611">
      <c r="F611" s="62"/>
    </row>
    <row r="612">
      <c r="F612" s="62"/>
    </row>
    <row r="613">
      <c r="F613" s="62"/>
    </row>
    <row r="614">
      <c r="F614" s="62"/>
    </row>
    <row r="615">
      <c r="F615" s="62"/>
    </row>
    <row r="616">
      <c r="F616" s="62"/>
    </row>
    <row r="617">
      <c r="F617" s="62"/>
    </row>
    <row r="618">
      <c r="F618" s="62"/>
    </row>
    <row r="619">
      <c r="F619" s="62"/>
    </row>
    <row r="620">
      <c r="F620" s="62"/>
    </row>
    <row r="621">
      <c r="F621" s="62"/>
    </row>
    <row r="622">
      <c r="F622" s="62"/>
    </row>
    <row r="623">
      <c r="F623" s="62"/>
    </row>
    <row r="624">
      <c r="F624" s="62"/>
    </row>
    <row r="625">
      <c r="F625" s="62"/>
    </row>
    <row r="626">
      <c r="F626" s="62"/>
    </row>
    <row r="627">
      <c r="F627" s="62"/>
    </row>
    <row r="628">
      <c r="F628" s="62"/>
    </row>
    <row r="629">
      <c r="F629" s="62"/>
    </row>
    <row r="630">
      <c r="F630" s="62"/>
    </row>
    <row r="631">
      <c r="F631" s="62"/>
    </row>
    <row r="632">
      <c r="F632" s="62"/>
    </row>
    <row r="633">
      <c r="F633" s="62"/>
    </row>
    <row r="634">
      <c r="F634" s="62"/>
    </row>
    <row r="635">
      <c r="F635" s="62"/>
    </row>
    <row r="636">
      <c r="F636" s="62"/>
    </row>
    <row r="637">
      <c r="F637" s="62"/>
    </row>
    <row r="638">
      <c r="F638" s="62"/>
    </row>
    <row r="639">
      <c r="F639" s="62"/>
    </row>
    <row r="640">
      <c r="F640" s="62"/>
    </row>
    <row r="641">
      <c r="F641" s="62"/>
    </row>
    <row r="642">
      <c r="F642" s="62"/>
    </row>
    <row r="643">
      <c r="F643" s="62"/>
    </row>
    <row r="644">
      <c r="F644" s="62"/>
    </row>
    <row r="645">
      <c r="F645" s="62"/>
    </row>
    <row r="646">
      <c r="F646" s="62"/>
    </row>
    <row r="647">
      <c r="F647" s="62"/>
    </row>
    <row r="648">
      <c r="F648" s="62"/>
    </row>
    <row r="649">
      <c r="F649" s="62"/>
    </row>
    <row r="650">
      <c r="F650" s="62"/>
    </row>
    <row r="651">
      <c r="F651" s="62"/>
    </row>
    <row r="652">
      <c r="F652" s="62"/>
    </row>
    <row r="653">
      <c r="F653" s="62"/>
    </row>
    <row r="654">
      <c r="F654" s="62"/>
    </row>
    <row r="655">
      <c r="F655" s="62"/>
    </row>
    <row r="656">
      <c r="F656" s="62"/>
    </row>
    <row r="657">
      <c r="F657" s="62"/>
    </row>
    <row r="658">
      <c r="F658" s="62"/>
    </row>
    <row r="659">
      <c r="F659" s="62"/>
    </row>
    <row r="660">
      <c r="F660" s="62"/>
    </row>
    <row r="661">
      <c r="F661" s="62"/>
    </row>
    <row r="662">
      <c r="F662" s="62"/>
    </row>
    <row r="663">
      <c r="F663" s="62"/>
    </row>
    <row r="664">
      <c r="F664" s="62"/>
    </row>
    <row r="665">
      <c r="F665" s="62"/>
    </row>
    <row r="666">
      <c r="F666" s="62"/>
    </row>
    <row r="667">
      <c r="F667" s="62"/>
    </row>
    <row r="668">
      <c r="F668" s="62"/>
    </row>
    <row r="669">
      <c r="F669" s="62"/>
    </row>
    <row r="670">
      <c r="F670" s="62"/>
    </row>
    <row r="671">
      <c r="F671" s="62"/>
    </row>
    <row r="672">
      <c r="F672" s="62"/>
    </row>
    <row r="673">
      <c r="F673" s="62"/>
    </row>
    <row r="674">
      <c r="F674" s="62"/>
    </row>
    <row r="675">
      <c r="F675" s="62"/>
    </row>
    <row r="676">
      <c r="F676" s="62"/>
    </row>
    <row r="677">
      <c r="F677" s="62"/>
    </row>
    <row r="678">
      <c r="F678" s="62"/>
    </row>
    <row r="679">
      <c r="F679" s="62"/>
    </row>
    <row r="680">
      <c r="F680" s="62"/>
    </row>
    <row r="681">
      <c r="F681" s="62"/>
    </row>
    <row r="682">
      <c r="F682" s="62"/>
    </row>
    <row r="683">
      <c r="F683" s="62"/>
    </row>
    <row r="684">
      <c r="F684" s="62"/>
    </row>
    <row r="685">
      <c r="F685" s="62"/>
    </row>
    <row r="686">
      <c r="F686" s="62"/>
    </row>
    <row r="687">
      <c r="F687" s="62"/>
    </row>
    <row r="688">
      <c r="F688" s="62"/>
    </row>
    <row r="689">
      <c r="F689" s="62"/>
    </row>
    <row r="690">
      <c r="F690" s="62"/>
    </row>
    <row r="691">
      <c r="F691" s="62"/>
    </row>
    <row r="692">
      <c r="F692" s="62"/>
    </row>
    <row r="693">
      <c r="F693" s="62"/>
    </row>
    <row r="694">
      <c r="F694" s="62"/>
    </row>
    <row r="695">
      <c r="F695" s="62"/>
    </row>
    <row r="696">
      <c r="F696" s="62"/>
    </row>
    <row r="697">
      <c r="F697" s="62"/>
    </row>
    <row r="698">
      <c r="F698" s="62"/>
    </row>
    <row r="699">
      <c r="F699" s="62"/>
    </row>
    <row r="700">
      <c r="F700" s="62"/>
    </row>
    <row r="701">
      <c r="F701" s="62"/>
    </row>
    <row r="702">
      <c r="F702" s="62"/>
    </row>
    <row r="703">
      <c r="F703" s="62"/>
    </row>
    <row r="704">
      <c r="F704" s="62"/>
    </row>
    <row r="705">
      <c r="F705" s="62"/>
    </row>
    <row r="706">
      <c r="F706" s="62"/>
    </row>
    <row r="707">
      <c r="F707" s="62"/>
    </row>
    <row r="708">
      <c r="F708" s="62"/>
    </row>
    <row r="709">
      <c r="F709" s="62"/>
    </row>
    <row r="710">
      <c r="F710" s="62"/>
    </row>
    <row r="711">
      <c r="F711" s="62"/>
    </row>
    <row r="712">
      <c r="F712" s="62"/>
    </row>
    <row r="713">
      <c r="F713" s="62"/>
    </row>
    <row r="714">
      <c r="F714" s="62"/>
    </row>
    <row r="715">
      <c r="F715" s="62"/>
    </row>
    <row r="716">
      <c r="F716" s="62"/>
    </row>
    <row r="717">
      <c r="F717" s="62"/>
    </row>
    <row r="718">
      <c r="F718" s="62"/>
    </row>
    <row r="719">
      <c r="F719" s="62"/>
    </row>
    <row r="720">
      <c r="F720" s="62"/>
    </row>
    <row r="721">
      <c r="F721" s="62"/>
    </row>
    <row r="722">
      <c r="F722" s="62"/>
    </row>
    <row r="723">
      <c r="F723" s="62"/>
    </row>
    <row r="724">
      <c r="F724" s="62"/>
    </row>
    <row r="725">
      <c r="F725" s="62"/>
    </row>
    <row r="726">
      <c r="F726" s="62"/>
    </row>
    <row r="727">
      <c r="F727" s="62"/>
    </row>
    <row r="728">
      <c r="F728" s="62"/>
    </row>
    <row r="729">
      <c r="F729" s="62"/>
    </row>
    <row r="730">
      <c r="F730" s="62"/>
    </row>
    <row r="731">
      <c r="F731" s="62"/>
    </row>
    <row r="732">
      <c r="F732" s="62"/>
    </row>
    <row r="733">
      <c r="F733" s="62"/>
    </row>
    <row r="734">
      <c r="F734" s="62"/>
    </row>
    <row r="735">
      <c r="F735" s="62"/>
    </row>
    <row r="736">
      <c r="F736" s="62"/>
    </row>
    <row r="737">
      <c r="F737" s="62"/>
    </row>
    <row r="738">
      <c r="F738" s="62"/>
    </row>
    <row r="739">
      <c r="F739" s="62"/>
    </row>
    <row r="740">
      <c r="F740" s="62"/>
    </row>
    <row r="741">
      <c r="F741" s="62"/>
    </row>
    <row r="742">
      <c r="F742" s="62"/>
    </row>
    <row r="743">
      <c r="F743" s="62"/>
    </row>
    <row r="744">
      <c r="F744" s="62"/>
    </row>
    <row r="745">
      <c r="F745" s="62"/>
    </row>
    <row r="746">
      <c r="F746" s="62"/>
    </row>
    <row r="747">
      <c r="F747" s="62"/>
    </row>
    <row r="748">
      <c r="F748" s="62"/>
    </row>
    <row r="749">
      <c r="F749" s="62"/>
    </row>
    <row r="750">
      <c r="F750" s="62"/>
    </row>
    <row r="751">
      <c r="F751" s="62"/>
    </row>
    <row r="752">
      <c r="F752" s="62"/>
    </row>
    <row r="753">
      <c r="F753" s="62"/>
    </row>
    <row r="754">
      <c r="F754" s="62"/>
    </row>
    <row r="755">
      <c r="F755" s="62"/>
    </row>
    <row r="756">
      <c r="F756" s="62"/>
    </row>
    <row r="757">
      <c r="F757" s="62"/>
    </row>
    <row r="758">
      <c r="F758" s="62"/>
    </row>
    <row r="759">
      <c r="F759" s="62"/>
    </row>
    <row r="760">
      <c r="F760" s="62"/>
    </row>
    <row r="761">
      <c r="F761" s="62"/>
    </row>
    <row r="762">
      <c r="F762" s="62"/>
    </row>
    <row r="763">
      <c r="F763" s="62"/>
    </row>
    <row r="764">
      <c r="F764" s="62"/>
    </row>
    <row r="765">
      <c r="F765" s="62"/>
    </row>
    <row r="766">
      <c r="F766" s="62"/>
    </row>
    <row r="767">
      <c r="F767" s="62"/>
    </row>
    <row r="768">
      <c r="F768" s="62"/>
    </row>
    <row r="769">
      <c r="F769" s="62"/>
    </row>
    <row r="770">
      <c r="F770" s="62"/>
    </row>
    <row r="771">
      <c r="F771" s="62"/>
    </row>
    <row r="772">
      <c r="F772" s="62"/>
    </row>
    <row r="773">
      <c r="F773" s="62"/>
    </row>
    <row r="774">
      <c r="F774" s="62"/>
    </row>
    <row r="775">
      <c r="F775" s="62"/>
    </row>
    <row r="776">
      <c r="F776" s="62"/>
    </row>
    <row r="777">
      <c r="F777" s="62"/>
    </row>
    <row r="778">
      <c r="F778" s="62"/>
    </row>
    <row r="779">
      <c r="F779" s="62"/>
    </row>
    <row r="780">
      <c r="F780" s="62"/>
    </row>
    <row r="781">
      <c r="F781" s="62"/>
    </row>
    <row r="782">
      <c r="F782" s="62"/>
    </row>
    <row r="783">
      <c r="F783" s="62"/>
    </row>
    <row r="784">
      <c r="F784" s="62"/>
    </row>
    <row r="785">
      <c r="F785" s="62"/>
    </row>
    <row r="786">
      <c r="F786" s="62"/>
    </row>
    <row r="787">
      <c r="F787" s="62"/>
    </row>
    <row r="788">
      <c r="F788" s="62"/>
    </row>
    <row r="789">
      <c r="F789" s="62"/>
    </row>
    <row r="790">
      <c r="F790" s="62"/>
    </row>
    <row r="791">
      <c r="F791" s="62"/>
    </row>
    <row r="792">
      <c r="F792" s="62"/>
    </row>
    <row r="793">
      <c r="F793" s="62"/>
    </row>
    <row r="794">
      <c r="F794" s="62"/>
    </row>
    <row r="795">
      <c r="F795" s="62"/>
    </row>
    <row r="796">
      <c r="F796" s="62"/>
    </row>
    <row r="797">
      <c r="F797" s="62"/>
    </row>
    <row r="798">
      <c r="F798" s="62"/>
    </row>
    <row r="799">
      <c r="F799" s="62"/>
    </row>
    <row r="800">
      <c r="F800" s="62"/>
    </row>
    <row r="801">
      <c r="F801" s="62"/>
    </row>
    <row r="802">
      <c r="F802" s="62"/>
    </row>
    <row r="803">
      <c r="F803" s="62"/>
    </row>
    <row r="804">
      <c r="F804" s="62"/>
    </row>
    <row r="805">
      <c r="F805" s="62"/>
    </row>
    <row r="806">
      <c r="F806" s="62"/>
    </row>
    <row r="807">
      <c r="F807" s="62"/>
    </row>
    <row r="808">
      <c r="F808" s="62"/>
    </row>
    <row r="809">
      <c r="F809" s="62"/>
    </row>
    <row r="810">
      <c r="F810" s="62"/>
    </row>
    <row r="811">
      <c r="F811" s="62"/>
    </row>
    <row r="812">
      <c r="F812" s="62"/>
    </row>
    <row r="813">
      <c r="F813" s="62"/>
    </row>
    <row r="814">
      <c r="F814" s="62"/>
    </row>
    <row r="815">
      <c r="F815" s="62"/>
    </row>
    <row r="816">
      <c r="F816" s="62"/>
    </row>
    <row r="817">
      <c r="F817" s="62"/>
    </row>
    <row r="818">
      <c r="F818" s="62"/>
    </row>
    <row r="819">
      <c r="F819" s="62"/>
    </row>
    <row r="820">
      <c r="F820" s="62"/>
    </row>
    <row r="821">
      <c r="F821" s="62"/>
    </row>
    <row r="822">
      <c r="F822" s="62"/>
    </row>
    <row r="823">
      <c r="F823" s="62"/>
    </row>
    <row r="824">
      <c r="F824" s="62"/>
    </row>
    <row r="825">
      <c r="F825" s="62"/>
    </row>
    <row r="826">
      <c r="F826" s="62"/>
    </row>
    <row r="827">
      <c r="F827" s="62"/>
    </row>
    <row r="828">
      <c r="F828" s="62"/>
    </row>
    <row r="829">
      <c r="F829" s="62"/>
    </row>
    <row r="830">
      <c r="F830" s="62"/>
    </row>
    <row r="831">
      <c r="F831" s="62"/>
    </row>
    <row r="832">
      <c r="F832" s="62"/>
    </row>
    <row r="833">
      <c r="F833" s="62"/>
    </row>
    <row r="834">
      <c r="F834" s="62"/>
    </row>
    <row r="835">
      <c r="F835" s="62"/>
    </row>
    <row r="836">
      <c r="F836" s="62"/>
    </row>
    <row r="837">
      <c r="F837" s="62"/>
    </row>
    <row r="838">
      <c r="F838" s="62"/>
    </row>
    <row r="839">
      <c r="F839" s="62"/>
    </row>
    <row r="840">
      <c r="F840" s="62"/>
    </row>
    <row r="841">
      <c r="F841" s="62"/>
    </row>
    <row r="842">
      <c r="F842" s="62"/>
    </row>
    <row r="843">
      <c r="F843" s="62"/>
    </row>
    <row r="844">
      <c r="F844" s="62"/>
    </row>
    <row r="845">
      <c r="F845" s="62"/>
    </row>
    <row r="846">
      <c r="F846" s="62"/>
    </row>
    <row r="847">
      <c r="F847" s="62"/>
    </row>
    <row r="848">
      <c r="F848" s="62"/>
    </row>
    <row r="849">
      <c r="F849" s="62"/>
    </row>
    <row r="850">
      <c r="F850" s="62"/>
    </row>
    <row r="851">
      <c r="F851" s="62"/>
    </row>
    <row r="852">
      <c r="F852" s="62"/>
    </row>
    <row r="853">
      <c r="F853" s="62"/>
    </row>
    <row r="854">
      <c r="F854" s="62"/>
    </row>
    <row r="855">
      <c r="F855" s="62"/>
    </row>
    <row r="856">
      <c r="F856" s="62"/>
    </row>
    <row r="857">
      <c r="F857" s="62"/>
    </row>
    <row r="858">
      <c r="F858" s="62"/>
    </row>
    <row r="859">
      <c r="F859" s="62"/>
    </row>
    <row r="860">
      <c r="F860" s="62"/>
    </row>
    <row r="861">
      <c r="F861" s="62"/>
    </row>
    <row r="862">
      <c r="F862" s="62"/>
    </row>
    <row r="863">
      <c r="F863" s="62"/>
    </row>
    <row r="864">
      <c r="F864" s="62"/>
    </row>
    <row r="865">
      <c r="F865" s="62"/>
    </row>
    <row r="866">
      <c r="F866" s="62"/>
    </row>
    <row r="867">
      <c r="F867" s="62"/>
    </row>
    <row r="868">
      <c r="F868" s="62"/>
    </row>
    <row r="869">
      <c r="F869" s="62"/>
    </row>
    <row r="870">
      <c r="F870" s="62"/>
    </row>
    <row r="871">
      <c r="F871" s="62"/>
    </row>
    <row r="872">
      <c r="F872" s="62"/>
    </row>
    <row r="873">
      <c r="F873" s="62"/>
    </row>
    <row r="874">
      <c r="F874" s="62"/>
    </row>
    <row r="875">
      <c r="F875" s="62"/>
    </row>
    <row r="876">
      <c r="F876" s="62"/>
    </row>
    <row r="877">
      <c r="F877" s="62"/>
    </row>
    <row r="878">
      <c r="F878" s="62"/>
    </row>
    <row r="879">
      <c r="F879" s="62"/>
    </row>
    <row r="880">
      <c r="F880" s="62"/>
    </row>
    <row r="881">
      <c r="F881" s="62"/>
    </row>
    <row r="882">
      <c r="F882" s="62"/>
    </row>
    <row r="883">
      <c r="F883" s="62"/>
    </row>
    <row r="884">
      <c r="F884" s="62"/>
    </row>
    <row r="885">
      <c r="F885" s="62"/>
    </row>
    <row r="886">
      <c r="F886" s="62"/>
    </row>
    <row r="887">
      <c r="F887" s="62"/>
    </row>
    <row r="888">
      <c r="F888" s="62"/>
    </row>
    <row r="889">
      <c r="F889" s="62"/>
    </row>
    <row r="890">
      <c r="F890" s="62"/>
    </row>
    <row r="891">
      <c r="F891" s="62"/>
    </row>
    <row r="892">
      <c r="F892" s="62"/>
    </row>
    <row r="893">
      <c r="F893" s="62"/>
    </row>
    <row r="894">
      <c r="F894" s="62"/>
    </row>
    <row r="895">
      <c r="F895" s="62"/>
    </row>
    <row r="896">
      <c r="F896" s="62"/>
    </row>
    <row r="897">
      <c r="F897" s="62"/>
    </row>
    <row r="898">
      <c r="F898" s="62"/>
    </row>
    <row r="899">
      <c r="F899" s="62"/>
    </row>
    <row r="900">
      <c r="F900" s="62"/>
    </row>
    <row r="901">
      <c r="F901" s="62"/>
    </row>
    <row r="902">
      <c r="F902" s="62"/>
    </row>
    <row r="903">
      <c r="F903" s="62"/>
    </row>
    <row r="904">
      <c r="F904" s="62"/>
    </row>
    <row r="905">
      <c r="F905" s="62"/>
    </row>
    <row r="906">
      <c r="F906" s="62"/>
    </row>
    <row r="907">
      <c r="F907" s="62"/>
    </row>
    <row r="908">
      <c r="F908" s="62"/>
    </row>
    <row r="909">
      <c r="F909" s="62"/>
    </row>
    <row r="910">
      <c r="F910" s="62"/>
    </row>
    <row r="911">
      <c r="F911" s="62"/>
    </row>
    <row r="912">
      <c r="F912" s="62"/>
    </row>
    <row r="913">
      <c r="F913" s="62"/>
    </row>
    <row r="914">
      <c r="F914" s="62"/>
    </row>
    <row r="915">
      <c r="F915" s="62"/>
    </row>
    <row r="916">
      <c r="F916" s="62"/>
    </row>
    <row r="917">
      <c r="F917" s="62"/>
    </row>
    <row r="918">
      <c r="F918" s="62"/>
    </row>
    <row r="919">
      <c r="F919" s="62"/>
    </row>
    <row r="920">
      <c r="F920" s="62"/>
    </row>
    <row r="921">
      <c r="F921" s="62"/>
    </row>
    <row r="922">
      <c r="F922" s="62"/>
    </row>
    <row r="923">
      <c r="F923" s="62"/>
    </row>
    <row r="924">
      <c r="F924" s="62"/>
    </row>
    <row r="925">
      <c r="F925" s="62"/>
    </row>
    <row r="926">
      <c r="F926" s="62"/>
    </row>
    <row r="927">
      <c r="F927" s="62"/>
    </row>
    <row r="928">
      <c r="F928" s="62"/>
    </row>
    <row r="929">
      <c r="F929" s="62"/>
    </row>
    <row r="930">
      <c r="F930" s="62"/>
    </row>
    <row r="931">
      <c r="F931" s="62"/>
    </row>
    <row r="932">
      <c r="F932" s="62"/>
    </row>
    <row r="933">
      <c r="F933" s="62"/>
    </row>
    <row r="934">
      <c r="F934" s="62"/>
    </row>
    <row r="935">
      <c r="F935" s="62"/>
    </row>
    <row r="936">
      <c r="F936" s="62"/>
    </row>
    <row r="937">
      <c r="F937" s="62"/>
    </row>
    <row r="938">
      <c r="F938" s="62"/>
    </row>
    <row r="939">
      <c r="F939" s="62"/>
    </row>
    <row r="940">
      <c r="F940" s="62"/>
    </row>
    <row r="941">
      <c r="F941" s="62"/>
    </row>
    <row r="942">
      <c r="F942" s="62"/>
    </row>
    <row r="943">
      <c r="F943" s="62"/>
    </row>
    <row r="944">
      <c r="F944" s="62"/>
    </row>
    <row r="945">
      <c r="F945" s="62"/>
    </row>
    <row r="946">
      <c r="F946" s="62"/>
    </row>
    <row r="947">
      <c r="F947" s="62"/>
    </row>
    <row r="948">
      <c r="F948" s="62"/>
    </row>
    <row r="949">
      <c r="F949" s="62"/>
    </row>
    <row r="950">
      <c r="F950" s="62"/>
    </row>
    <row r="951">
      <c r="F951" s="62"/>
    </row>
    <row r="952">
      <c r="F952" s="62"/>
    </row>
    <row r="953">
      <c r="F953" s="62"/>
    </row>
    <row r="954">
      <c r="F954" s="62"/>
    </row>
    <row r="955">
      <c r="F955" s="62"/>
    </row>
    <row r="956">
      <c r="F956" s="62"/>
    </row>
    <row r="957">
      <c r="F957" s="62"/>
    </row>
    <row r="958">
      <c r="F958" s="62"/>
    </row>
    <row r="959">
      <c r="F959" s="62"/>
    </row>
    <row r="960">
      <c r="F960" s="62"/>
    </row>
    <row r="961">
      <c r="F961" s="62"/>
    </row>
    <row r="962">
      <c r="F962" s="62"/>
    </row>
    <row r="963">
      <c r="F963" s="62"/>
    </row>
    <row r="964">
      <c r="F964" s="62"/>
    </row>
    <row r="965">
      <c r="F965" s="62"/>
    </row>
    <row r="966">
      <c r="F966" s="62"/>
    </row>
    <row r="967">
      <c r="F967" s="62"/>
    </row>
    <row r="968">
      <c r="F968" s="62"/>
    </row>
    <row r="969">
      <c r="F969" s="62"/>
    </row>
    <row r="970">
      <c r="F970" s="62"/>
    </row>
    <row r="971">
      <c r="F971" s="62"/>
    </row>
    <row r="972">
      <c r="F972" s="62"/>
    </row>
    <row r="973">
      <c r="F973" s="62"/>
    </row>
    <row r="974">
      <c r="F974" s="62"/>
    </row>
    <row r="975">
      <c r="F975" s="62"/>
    </row>
    <row r="976">
      <c r="F976" s="62"/>
    </row>
    <row r="977">
      <c r="F977" s="62"/>
    </row>
    <row r="978">
      <c r="F978" s="62"/>
    </row>
    <row r="979">
      <c r="F979" s="62"/>
    </row>
    <row r="980">
      <c r="F980" s="62"/>
    </row>
    <row r="981">
      <c r="F981" s="62"/>
    </row>
    <row r="982">
      <c r="F982" s="62"/>
    </row>
    <row r="983">
      <c r="F983" s="62"/>
    </row>
    <row r="984">
      <c r="F984" s="62"/>
    </row>
    <row r="985">
      <c r="F985" s="62"/>
    </row>
    <row r="986">
      <c r="F986" s="62"/>
    </row>
    <row r="987">
      <c r="F987" s="62"/>
    </row>
    <row r="988">
      <c r="F988" s="62"/>
    </row>
    <row r="989">
      <c r="F989" s="62"/>
    </row>
    <row r="990">
      <c r="F990" s="62"/>
    </row>
    <row r="991">
      <c r="F991" s="62"/>
    </row>
    <row r="992">
      <c r="F992" s="62"/>
    </row>
    <row r="993">
      <c r="F993" s="62"/>
    </row>
    <row r="994">
      <c r="F994" s="62"/>
    </row>
    <row r="995">
      <c r="F995" s="62"/>
    </row>
    <row r="996">
      <c r="F996" s="62"/>
    </row>
    <row r="997">
      <c r="F997" s="62"/>
    </row>
    <row r="998">
      <c r="F998" s="62"/>
    </row>
    <row r="999">
      <c r="F999" s="62"/>
    </row>
    <row r="1000">
      <c r="F1000" s="62"/>
    </row>
  </sheetData>
  <autoFilter ref="$A$31:$G$37">
    <sortState ref="A31:G37">
      <sortCondition descending="1" ref="G31:G37"/>
    </sortState>
  </autoFilter>
  <customSheetViews>
    <customSheetView guid="{683C91A6-249F-41C6-B9D7-07C49417ABBA}" filter="1" showAutoFilter="1">
      <autoFilter ref="$B$3:$G$10"/>
    </customSheetView>
    <customSheetView guid="{BEBFF304-4DB3-4C07-B702-D0E796C4C1AD}" filter="1" showAutoFilter="1">
      <autoFilter ref="$B$3:$G$10"/>
    </customSheetView>
  </customSheetViews>
  <mergeCells count="11">
    <mergeCell ref="A38:G38"/>
    <mergeCell ref="A42:G42"/>
    <mergeCell ref="A44:G44"/>
    <mergeCell ref="A48:G48"/>
    <mergeCell ref="A2:G2"/>
    <mergeCell ref="A11:G11"/>
    <mergeCell ref="A16:G16"/>
    <mergeCell ref="A18:G18"/>
    <mergeCell ref="A22:G22"/>
    <mergeCell ref="A26:G26"/>
    <mergeCell ref="A31:G31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12.75"/>
  </cols>
  <sheetData>
    <row r="1">
      <c r="A1" s="63" t="s">
        <v>126</v>
      </c>
      <c r="B1" s="63" t="s">
        <v>127</v>
      </c>
      <c r="C1" s="63" t="s">
        <v>128</v>
      </c>
      <c r="D1" s="63" t="s">
        <v>129</v>
      </c>
      <c r="E1" s="63" t="s">
        <v>130</v>
      </c>
    </row>
    <row r="2">
      <c r="A2" s="63">
        <v>1.0</v>
      </c>
      <c r="B2" s="64" t="s">
        <v>131</v>
      </c>
      <c r="C2" s="65">
        <v>35.0</v>
      </c>
      <c r="D2" s="66">
        <v>28.0</v>
      </c>
      <c r="E2" s="67">
        <v>15.0</v>
      </c>
    </row>
    <row r="3">
      <c r="A3" s="63">
        <v>2.0</v>
      </c>
      <c r="B3" s="68" t="s">
        <v>132</v>
      </c>
      <c r="C3" s="65">
        <v>11.0</v>
      </c>
      <c r="D3" s="66">
        <v>7.0</v>
      </c>
      <c r="E3" s="67">
        <v>7.0</v>
      </c>
    </row>
    <row r="4">
      <c r="A4" s="63">
        <v>3.0</v>
      </c>
      <c r="B4" s="69" t="s">
        <v>133</v>
      </c>
      <c r="C4" s="65">
        <v>20.0</v>
      </c>
      <c r="D4" s="66">
        <v>16.0</v>
      </c>
      <c r="E4" s="67">
        <v>10.0</v>
      </c>
    </row>
    <row r="5">
      <c r="A5" s="63">
        <v>4.0</v>
      </c>
      <c r="B5" s="70" t="s">
        <v>134</v>
      </c>
      <c r="C5" s="65">
        <v>37.0</v>
      </c>
      <c r="D5" s="66">
        <v>30.0</v>
      </c>
      <c r="E5" s="67">
        <v>20.0</v>
      </c>
    </row>
    <row r="6">
      <c r="A6" s="63">
        <v>5.0</v>
      </c>
      <c r="B6" s="68" t="s">
        <v>132</v>
      </c>
      <c r="C6" s="65">
        <v>12.0</v>
      </c>
      <c r="D6" s="66">
        <v>5.0</v>
      </c>
      <c r="E6" s="67">
        <v>5.0</v>
      </c>
    </row>
    <row r="7">
      <c r="A7" s="63">
        <v>6.0</v>
      </c>
      <c r="B7" s="69" t="s">
        <v>133</v>
      </c>
      <c r="C7" s="65">
        <v>23.0</v>
      </c>
      <c r="D7" s="66">
        <v>15.0</v>
      </c>
      <c r="E7" s="67">
        <v>15.0</v>
      </c>
    </row>
    <row r="8">
      <c r="A8" s="63">
        <v>7.0</v>
      </c>
      <c r="B8" s="64" t="s">
        <v>131</v>
      </c>
      <c r="C8" s="65">
        <v>22.0</v>
      </c>
      <c r="D8" s="66">
        <v>22.0</v>
      </c>
      <c r="E8" s="67">
        <v>18.0</v>
      </c>
    </row>
    <row r="9">
      <c r="A9" s="63">
        <v>8.0</v>
      </c>
      <c r="B9" s="70" t="s">
        <v>134</v>
      </c>
      <c r="C9" s="65">
        <v>55.0</v>
      </c>
      <c r="D9" s="66">
        <v>45.0</v>
      </c>
      <c r="E9" s="67">
        <v>33.0</v>
      </c>
    </row>
    <row r="10">
      <c r="A10" s="63">
        <v>9.0</v>
      </c>
      <c r="B10" s="70" t="s">
        <v>134</v>
      </c>
      <c r="C10" s="65">
        <v>48.0</v>
      </c>
      <c r="D10" s="66">
        <v>36.0</v>
      </c>
      <c r="E10" s="67">
        <v>28.0</v>
      </c>
    </row>
    <row r="11">
      <c r="A11" s="63">
        <v>10.0</v>
      </c>
      <c r="B11" s="68" t="s">
        <v>132</v>
      </c>
      <c r="C11" s="65">
        <v>10.0</v>
      </c>
      <c r="D11" s="66">
        <v>10.0</v>
      </c>
      <c r="E11" s="67">
        <v>10.0</v>
      </c>
    </row>
    <row r="12">
      <c r="A12" s="63">
        <v>11.0</v>
      </c>
      <c r="B12" s="64" t="s">
        <v>131</v>
      </c>
      <c r="C12" s="65">
        <v>27.0</v>
      </c>
      <c r="D12" s="66">
        <v>24.0</v>
      </c>
      <c r="E12" s="67">
        <v>24.0</v>
      </c>
    </row>
    <row r="13">
      <c r="A13" s="63">
        <v>12.0</v>
      </c>
      <c r="B13" s="64" t="s">
        <v>131</v>
      </c>
      <c r="C13" s="65">
        <v>32.0</v>
      </c>
      <c r="D13" s="66">
        <v>25.0</v>
      </c>
      <c r="E13" s="67">
        <v>25.0</v>
      </c>
    </row>
    <row r="14">
      <c r="A14" s="63">
        <v>13.0</v>
      </c>
      <c r="B14" s="69" t="s">
        <v>133</v>
      </c>
      <c r="C14" s="65">
        <v>15.0</v>
      </c>
      <c r="D14" s="66">
        <v>20.0</v>
      </c>
      <c r="E14" s="67">
        <v>15.0</v>
      </c>
    </row>
    <row r="15">
      <c r="A15" s="63">
        <v>14.0</v>
      </c>
      <c r="B15" s="68" t="s">
        <v>132</v>
      </c>
      <c r="C15" s="65">
        <v>15.0</v>
      </c>
      <c r="D15" s="66">
        <v>10.0</v>
      </c>
      <c r="E15" s="67">
        <v>10.0</v>
      </c>
    </row>
    <row r="16">
      <c r="A16" s="63">
        <v>15.0</v>
      </c>
      <c r="B16" s="64" t="s">
        <v>131</v>
      </c>
      <c r="C16" s="65">
        <v>28.0</v>
      </c>
      <c r="D16" s="66">
        <v>21.0</v>
      </c>
      <c r="E16" s="67">
        <v>21.0</v>
      </c>
    </row>
    <row r="17">
      <c r="A17" s="63">
        <v>16.0</v>
      </c>
      <c r="B17" s="70" t="s">
        <v>134</v>
      </c>
      <c r="C17" s="65">
        <v>52.0</v>
      </c>
      <c r="D17" s="66">
        <v>43.0</v>
      </c>
      <c r="E17" s="67">
        <v>31.0</v>
      </c>
    </row>
    <row r="18">
      <c r="A18" s="63">
        <v>17.0</v>
      </c>
      <c r="B18" s="69" t="s">
        <v>133</v>
      </c>
      <c r="C18" s="65">
        <v>19.0</v>
      </c>
      <c r="D18" s="66">
        <v>13.0</v>
      </c>
      <c r="E18" s="67">
        <v>13.0</v>
      </c>
    </row>
    <row r="19">
      <c r="A19" s="63">
        <v>18.0</v>
      </c>
      <c r="B19" s="68" t="s">
        <v>132</v>
      </c>
      <c r="C19" s="65">
        <v>10.0</v>
      </c>
      <c r="D19" s="66">
        <v>10.0</v>
      </c>
      <c r="E19" s="67">
        <v>10.0</v>
      </c>
    </row>
    <row r="20">
      <c r="A20" s="63">
        <v>19.0</v>
      </c>
      <c r="B20" s="64" t="s">
        <v>131</v>
      </c>
      <c r="C20" s="65">
        <v>29.0</v>
      </c>
      <c r="D20" s="66">
        <v>23.0</v>
      </c>
      <c r="E20" s="67">
        <v>17.0</v>
      </c>
    </row>
    <row r="21">
      <c r="A21" s="63">
        <v>20.0</v>
      </c>
      <c r="B21" s="70" t="s">
        <v>134</v>
      </c>
      <c r="C21" s="65">
        <v>42.0</v>
      </c>
      <c r="D21" s="66">
        <v>35.0</v>
      </c>
      <c r="E21" s="67">
        <v>23.0</v>
      </c>
    </row>
    <row r="22">
      <c r="A22" s="63">
        <v>21.0</v>
      </c>
      <c r="B22" s="68" t="s">
        <v>132</v>
      </c>
      <c r="C22" s="65">
        <v>14.0</v>
      </c>
      <c r="D22" s="66">
        <v>9.0</v>
      </c>
      <c r="E22" s="67">
        <v>9.0</v>
      </c>
    </row>
    <row r="23">
      <c r="A23" s="63">
        <v>22.0</v>
      </c>
      <c r="B23" s="69" t="s">
        <v>133</v>
      </c>
      <c r="C23" s="65">
        <v>25.0</v>
      </c>
      <c r="D23" s="66">
        <v>19.0</v>
      </c>
      <c r="E23" s="67">
        <v>14.0</v>
      </c>
    </row>
    <row r="24">
      <c r="A24" s="63">
        <v>23.0</v>
      </c>
      <c r="B24" s="70" t="s">
        <v>134</v>
      </c>
      <c r="C24" s="65">
        <v>49.0</v>
      </c>
      <c r="D24" s="66">
        <v>40.0</v>
      </c>
      <c r="E24" s="67">
        <v>34.0</v>
      </c>
    </row>
    <row r="25">
      <c r="A25" s="63">
        <v>24.0</v>
      </c>
      <c r="B25" s="64" t="s">
        <v>131</v>
      </c>
      <c r="C25" s="65">
        <v>29.0</v>
      </c>
      <c r="D25" s="66">
        <v>19.0</v>
      </c>
      <c r="E25" s="67">
        <v>19.0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13"/>
    <col customWidth="1" min="2" max="2" width="22.75"/>
    <col customWidth="1" min="3" max="3" width="24.63"/>
    <col customWidth="1" min="4" max="4" width="9.38"/>
    <col customWidth="1" min="5" max="5" width="21.75"/>
    <col customWidth="1" min="7" max="7" width="24.38"/>
  </cols>
  <sheetData>
    <row r="2">
      <c r="A2" s="71" t="s">
        <v>87</v>
      </c>
      <c r="B2" s="5"/>
      <c r="C2" s="5"/>
      <c r="D2" s="5"/>
      <c r="E2" s="5"/>
      <c r="F2" s="5"/>
      <c r="G2" s="5"/>
      <c r="H2" s="72"/>
      <c r="I2" s="73"/>
    </row>
    <row r="3">
      <c r="A3" s="74"/>
      <c r="B3" s="75" t="s">
        <v>88</v>
      </c>
      <c r="C3" s="75" t="s">
        <v>89</v>
      </c>
      <c r="D3" s="75" t="s">
        <v>135</v>
      </c>
      <c r="E3" s="75" t="s">
        <v>90</v>
      </c>
      <c r="F3" s="75" t="s">
        <v>135</v>
      </c>
      <c r="G3" s="76" t="s">
        <v>91</v>
      </c>
      <c r="H3" s="77" t="s">
        <v>135</v>
      </c>
      <c r="I3" s="78" t="s">
        <v>118</v>
      </c>
    </row>
    <row r="4">
      <c r="A4" s="79">
        <v>1.0</v>
      </c>
      <c r="B4" s="38" t="s">
        <v>96</v>
      </c>
      <c r="C4" s="38" t="s">
        <v>13</v>
      </c>
      <c r="D4" s="80">
        <v>378.0</v>
      </c>
      <c r="E4" s="38" t="s">
        <v>38</v>
      </c>
      <c r="F4" s="81">
        <v>268.0</v>
      </c>
      <c r="G4" s="39" t="s">
        <v>48</v>
      </c>
      <c r="H4" s="77">
        <v>334.0</v>
      </c>
      <c r="I4" s="82">
        <v>980.0</v>
      </c>
    </row>
    <row r="5">
      <c r="A5" s="79">
        <v>2.0</v>
      </c>
      <c r="B5" s="38" t="s">
        <v>92</v>
      </c>
      <c r="C5" s="38" t="s">
        <v>93</v>
      </c>
      <c r="D5" s="80">
        <v>360.0</v>
      </c>
      <c r="E5" s="38" t="s">
        <v>50</v>
      </c>
      <c r="F5" s="81">
        <v>314.0</v>
      </c>
      <c r="G5" s="83" t="s">
        <v>81</v>
      </c>
      <c r="H5" s="84">
        <v>286.0</v>
      </c>
      <c r="I5" s="82">
        <v>960.0</v>
      </c>
    </row>
    <row r="6">
      <c r="A6" s="79">
        <v>3.0</v>
      </c>
      <c r="B6" s="38" t="s">
        <v>97</v>
      </c>
      <c r="C6" s="38" t="s">
        <v>33</v>
      </c>
      <c r="D6" s="80">
        <v>344.0</v>
      </c>
      <c r="E6" s="38" t="s">
        <v>42</v>
      </c>
      <c r="F6" s="75">
        <v>270.0</v>
      </c>
      <c r="G6" s="39" t="s">
        <v>59</v>
      </c>
      <c r="H6" s="77">
        <v>248.0</v>
      </c>
      <c r="I6" s="82">
        <v>862.0</v>
      </c>
    </row>
    <row r="7">
      <c r="A7" s="79">
        <v>4.0</v>
      </c>
      <c r="B7" s="38" t="s">
        <v>98</v>
      </c>
      <c r="C7" s="38" t="s">
        <v>22</v>
      </c>
      <c r="D7" s="81">
        <v>336.0</v>
      </c>
      <c r="E7" s="38" t="s">
        <v>46</v>
      </c>
      <c r="F7" s="81">
        <v>270.0</v>
      </c>
      <c r="G7" s="39" t="s">
        <v>99</v>
      </c>
      <c r="H7" s="77">
        <v>251.0</v>
      </c>
      <c r="I7" s="82">
        <v>857.0</v>
      </c>
    </row>
    <row r="8">
      <c r="A8" s="79">
        <v>5.0</v>
      </c>
      <c r="B8" s="38" t="s">
        <v>94</v>
      </c>
      <c r="C8" s="38" t="s">
        <v>31</v>
      </c>
      <c r="D8" s="80">
        <v>357.0</v>
      </c>
      <c r="E8" s="38" t="s">
        <v>57</v>
      </c>
      <c r="F8" s="81">
        <v>258.0</v>
      </c>
      <c r="G8" s="39" t="s">
        <v>95</v>
      </c>
      <c r="H8" s="77">
        <v>226.0</v>
      </c>
      <c r="I8" s="82">
        <v>841.0</v>
      </c>
    </row>
    <row r="11">
      <c r="A11" s="71" t="s">
        <v>136</v>
      </c>
      <c r="B11" s="5"/>
      <c r="C11" s="5"/>
      <c r="D11" s="5"/>
      <c r="E11" s="5"/>
      <c r="F11" s="5"/>
      <c r="G11" s="6"/>
    </row>
    <row r="12">
      <c r="A12" s="85"/>
      <c r="B12" s="86" t="s">
        <v>88</v>
      </c>
      <c r="C12" s="86" t="s">
        <v>101</v>
      </c>
      <c r="D12" s="86" t="s">
        <v>135</v>
      </c>
      <c r="E12" s="86" t="s">
        <v>102</v>
      </c>
      <c r="F12" s="86" t="s">
        <v>135</v>
      </c>
      <c r="G12" s="86" t="s">
        <v>118</v>
      </c>
    </row>
    <row r="13">
      <c r="A13" s="87">
        <v>1.0</v>
      </c>
      <c r="B13" s="42" t="s">
        <v>103</v>
      </c>
      <c r="C13" s="42" t="s">
        <v>20</v>
      </c>
      <c r="D13" s="88">
        <v>372.0</v>
      </c>
      <c r="E13" s="42" t="s">
        <v>31</v>
      </c>
      <c r="F13" s="89">
        <v>357.0</v>
      </c>
      <c r="G13" s="90">
        <v>729.0</v>
      </c>
    </row>
    <row r="14">
      <c r="A14" s="87">
        <v>2.0</v>
      </c>
      <c r="B14" s="42" t="s">
        <v>104</v>
      </c>
      <c r="C14" s="42" t="s">
        <v>13</v>
      </c>
      <c r="D14" s="88">
        <v>378.0</v>
      </c>
      <c r="E14" s="42" t="s">
        <v>33</v>
      </c>
      <c r="F14" s="89">
        <v>344.0</v>
      </c>
      <c r="G14" s="90">
        <v>722.0</v>
      </c>
    </row>
    <row r="15">
      <c r="A15" s="87">
        <v>3.0</v>
      </c>
      <c r="B15" s="42" t="s">
        <v>105</v>
      </c>
      <c r="C15" s="42" t="s">
        <v>9</v>
      </c>
      <c r="D15" s="88">
        <v>349.0</v>
      </c>
      <c r="E15" s="42" t="s">
        <v>93</v>
      </c>
      <c r="F15" s="89">
        <v>360.0</v>
      </c>
      <c r="G15" s="90">
        <v>709.0</v>
      </c>
    </row>
    <row r="16">
      <c r="A16" s="87">
        <v>4.0</v>
      </c>
      <c r="B16" s="42" t="s">
        <v>106</v>
      </c>
      <c r="C16" s="42" t="s">
        <v>22</v>
      </c>
      <c r="D16" s="88">
        <v>336.0</v>
      </c>
      <c r="E16" s="42" t="s">
        <v>42</v>
      </c>
      <c r="F16" s="89">
        <v>270.0</v>
      </c>
      <c r="G16" s="90">
        <v>606.0</v>
      </c>
    </row>
    <row r="17">
      <c r="A17" s="87">
        <v>5.0</v>
      </c>
      <c r="B17" s="42" t="s">
        <v>107</v>
      </c>
      <c r="C17" s="42" t="s">
        <v>108</v>
      </c>
      <c r="D17" s="89">
        <v>298.0</v>
      </c>
      <c r="E17" s="42" t="s">
        <v>56</v>
      </c>
      <c r="F17" s="89">
        <v>232.0</v>
      </c>
      <c r="G17" s="90">
        <v>530.0</v>
      </c>
    </row>
    <row r="18">
      <c r="A18" s="91"/>
      <c r="B18" s="92"/>
      <c r="C18" s="92"/>
      <c r="D18" s="92"/>
      <c r="E18" s="92"/>
      <c r="F18" s="93"/>
      <c r="G18" s="94"/>
      <c r="H18" s="21"/>
      <c r="I18" s="21"/>
    </row>
    <row r="19">
      <c r="A19" s="91"/>
      <c r="B19" s="92"/>
      <c r="C19" s="92"/>
      <c r="D19" s="92"/>
      <c r="E19" s="92"/>
      <c r="F19" s="93"/>
      <c r="G19" s="94"/>
      <c r="H19" s="21"/>
      <c r="I19" s="21"/>
    </row>
    <row r="20">
      <c r="A20" s="91"/>
      <c r="B20" s="92"/>
      <c r="C20" s="92"/>
      <c r="D20" s="92"/>
      <c r="E20" s="92"/>
      <c r="F20" s="93"/>
      <c r="G20" s="94"/>
      <c r="H20" s="21"/>
      <c r="I20" s="21"/>
    </row>
    <row r="21">
      <c r="A21" s="95" t="s">
        <v>137</v>
      </c>
      <c r="B21" s="96"/>
      <c r="C21" s="96"/>
      <c r="D21" s="96"/>
      <c r="E21" s="96"/>
      <c r="F21" s="96"/>
      <c r="G21" s="97"/>
    </row>
    <row r="22">
      <c r="A22" s="74"/>
      <c r="B22" s="75" t="s">
        <v>88</v>
      </c>
      <c r="C22" s="75" t="s">
        <v>101</v>
      </c>
      <c r="D22" s="75" t="s">
        <v>138</v>
      </c>
      <c r="E22" s="75" t="s">
        <v>102</v>
      </c>
      <c r="F22" s="75" t="s">
        <v>138</v>
      </c>
      <c r="G22" s="98" t="s">
        <v>118</v>
      </c>
    </row>
    <row r="23">
      <c r="A23" s="99">
        <v>1.0</v>
      </c>
      <c r="B23" s="100" t="s">
        <v>111</v>
      </c>
      <c r="C23" s="100" t="s">
        <v>48</v>
      </c>
      <c r="D23" s="101">
        <v>334.0</v>
      </c>
      <c r="E23" s="100" t="s">
        <v>57</v>
      </c>
      <c r="F23" s="102">
        <v>258.0</v>
      </c>
      <c r="G23" s="103">
        <v>592.0</v>
      </c>
      <c r="H23" s="21"/>
    </row>
    <row r="24">
      <c r="A24" s="99">
        <v>2.0</v>
      </c>
      <c r="B24" s="100" t="s">
        <v>114</v>
      </c>
      <c r="C24" s="100" t="s">
        <v>50</v>
      </c>
      <c r="D24" s="101">
        <v>314.0</v>
      </c>
      <c r="E24" s="100" t="s">
        <v>59</v>
      </c>
      <c r="F24" s="102">
        <v>248.0</v>
      </c>
      <c r="G24" s="103">
        <v>562.0</v>
      </c>
      <c r="H24" s="21"/>
    </row>
    <row r="25">
      <c r="A25" s="99">
        <v>3.0</v>
      </c>
      <c r="B25" s="100" t="s">
        <v>139</v>
      </c>
      <c r="C25" s="100" t="s">
        <v>140</v>
      </c>
      <c r="D25" s="101">
        <v>176.0</v>
      </c>
      <c r="E25" s="100" t="s">
        <v>141</v>
      </c>
      <c r="F25" s="102">
        <v>232.0</v>
      </c>
      <c r="G25" s="103">
        <v>408.0</v>
      </c>
      <c r="H25" s="21"/>
    </row>
    <row r="26">
      <c r="A26" s="99">
        <v>4.0</v>
      </c>
      <c r="B26" s="100" t="s">
        <v>142</v>
      </c>
      <c r="C26" s="100" t="s">
        <v>67</v>
      </c>
      <c r="D26" s="101">
        <v>196.0</v>
      </c>
      <c r="E26" s="100" t="s">
        <v>73</v>
      </c>
      <c r="F26" s="102">
        <v>177.0</v>
      </c>
      <c r="G26" s="103">
        <v>373.0</v>
      </c>
      <c r="H26" s="21"/>
    </row>
  </sheetData>
  <mergeCells count="3">
    <mergeCell ref="A2:G2"/>
    <mergeCell ref="A11:G11"/>
    <mergeCell ref="A21:G2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38"/>
    <col customWidth="1" min="2" max="2" width="26.38"/>
    <col customWidth="1" min="3" max="3" width="6.38"/>
    <col customWidth="1" min="4" max="4" width="11.25"/>
    <col customWidth="1" min="5" max="5" width="4.13"/>
    <col customWidth="1" min="6" max="6" width="29.63"/>
    <col customWidth="1" min="7" max="7" width="6.5"/>
    <col customWidth="1" min="8" max="8" width="5.5"/>
    <col customWidth="1" min="9" max="9" width="23.75"/>
    <col customWidth="1" min="10" max="10" width="7.38"/>
    <col customWidth="1" min="11" max="11" width="6.63"/>
    <col customWidth="1" min="12" max="12" width="20.63"/>
    <col customWidth="1" min="13" max="13" width="5.63"/>
  </cols>
  <sheetData>
    <row r="1">
      <c r="A1" s="104" t="s">
        <v>143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>
      <c r="A2" s="105"/>
      <c r="B2" s="106" t="s">
        <v>144</v>
      </c>
      <c r="C2" s="6"/>
      <c r="D2" s="107"/>
      <c r="E2" s="107"/>
      <c r="F2" s="106" t="s">
        <v>145</v>
      </c>
      <c r="G2" s="6"/>
      <c r="H2" s="105"/>
      <c r="I2" s="106" t="s">
        <v>146</v>
      </c>
      <c r="J2" s="6"/>
      <c r="K2" s="105"/>
      <c r="L2" s="106" t="s">
        <v>147</v>
      </c>
      <c r="M2" s="6"/>
      <c r="N2" s="107"/>
    </row>
    <row r="3">
      <c r="A3" s="108">
        <v>1.0</v>
      </c>
      <c r="B3" s="44" t="s">
        <v>96</v>
      </c>
      <c r="C3" s="109"/>
      <c r="D3" s="107"/>
      <c r="E3" s="107"/>
      <c r="F3" s="44" t="s">
        <v>96</v>
      </c>
      <c r="G3" s="110">
        <v>57.0</v>
      </c>
      <c r="H3" s="105"/>
      <c r="I3" s="44" t="s">
        <v>97</v>
      </c>
      <c r="J3" s="110">
        <v>42.0</v>
      </c>
      <c r="K3" s="105"/>
      <c r="L3" s="111" t="s">
        <v>96</v>
      </c>
      <c r="M3" s="110">
        <v>53.0</v>
      </c>
      <c r="N3" s="107"/>
    </row>
    <row r="4">
      <c r="A4" s="108">
        <v>8.0</v>
      </c>
      <c r="B4" s="110" t="s">
        <v>148</v>
      </c>
      <c r="C4" s="109"/>
      <c r="D4" s="107"/>
      <c r="E4" s="107"/>
      <c r="F4" s="44" t="s">
        <v>149</v>
      </c>
      <c r="G4" s="110">
        <v>30.0</v>
      </c>
      <c r="H4" s="105"/>
      <c r="I4" s="44" t="s">
        <v>149</v>
      </c>
      <c r="J4" s="110">
        <v>40.0</v>
      </c>
      <c r="K4" s="105"/>
      <c r="L4" s="111" t="s">
        <v>92</v>
      </c>
      <c r="M4" s="110">
        <v>45.0</v>
      </c>
      <c r="N4" s="107"/>
    </row>
    <row r="5">
      <c r="A5" s="105"/>
      <c r="B5" s="105"/>
      <c r="C5" s="112"/>
      <c r="D5" s="113"/>
      <c r="E5" s="107"/>
      <c r="F5" s="114"/>
      <c r="G5" s="105"/>
      <c r="H5" s="107"/>
      <c r="I5" s="107"/>
      <c r="J5" s="107"/>
      <c r="K5" s="107"/>
      <c r="L5" s="107"/>
      <c r="M5" s="107"/>
      <c r="N5" s="107"/>
    </row>
    <row r="6">
      <c r="A6" s="108">
        <v>4.0</v>
      </c>
      <c r="B6" s="44" t="s">
        <v>98</v>
      </c>
      <c r="C6" s="110">
        <v>49.0</v>
      </c>
      <c r="D6" s="115"/>
      <c r="E6" s="116"/>
      <c r="F6" s="44" t="s">
        <v>92</v>
      </c>
      <c r="G6" s="110">
        <v>43.0</v>
      </c>
      <c r="H6" s="107"/>
      <c r="I6" s="107"/>
      <c r="J6" s="107"/>
      <c r="K6" s="107"/>
      <c r="L6" s="107"/>
      <c r="M6" s="107"/>
      <c r="N6" s="107"/>
    </row>
    <row r="7">
      <c r="A7" s="108">
        <v>5.0</v>
      </c>
      <c r="B7" s="44" t="s">
        <v>150</v>
      </c>
      <c r="C7" s="110">
        <v>35.0</v>
      </c>
      <c r="D7" s="115"/>
      <c r="E7" s="116"/>
      <c r="F7" s="44" t="s">
        <v>97</v>
      </c>
      <c r="G7" s="110">
        <v>36.0</v>
      </c>
      <c r="H7" s="107"/>
      <c r="I7" s="107"/>
      <c r="J7" s="107"/>
      <c r="K7" s="107"/>
      <c r="L7" s="107"/>
      <c r="M7" s="107"/>
      <c r="N7" s="107"/>
    </row>
    <row r="8">
      <c r="A8" s="105"/>
      <c r="B8" s="105"/>
      <c r="C8" s="105"/>
      <c r="D8" s="107"/>
      <c r="E8" s="107"/>
      <c r="F8" s="107"/>
      <c r="G8" s="107"/>
      <c r="H8" s="107"/>
      <c r="I8" s="107"/>
      <c r="J8" s="107"/>
      <c r="K8" s="107"/>
      <c r="L8" s="44" t="s">
        <v>96</v>
      </c>
      <c r="M8" s="107"/>
      <c r="N8" s="117" t="s">
        <v>151</v>
      </c>
    </row>
    <row r="9">
      <c r="A9" s="108">
        <v>3.0</v>
      </c>
      <c r="B9" s="44" t="s">
        <v>92</v>
      </c>
      <c r="C9" s="110"/>
      <c r="D9" s="107"/>
      <c r="E9" s="107"/>
      <c r="F9" s="107"/>
      <c r="G9" s="107"/>
      <c r="H9" s="107"/>
      <c r="I9" s="107"/>
      <c r="J9" s="107"/>
      <c r="K9" s="107"/>
      <c r="L9" s="44" t="s">
        <v>92</v>
      </c>
      <c r="M9" s="107"/>
      <c r="N9" s="117" t="s">
        <v>152</v>
      </c>
    </row>
    <row r="10">
      <c r="A10" s="108">
        <v>6.0</v>
      </c>
      <c r="B10" s="44" t="s">
        <v>148</v>
      </c>
      <c r="C10" s="110"/>
      <c r="D10" s="107"/>
      <c r="E10" s="107"/>
      <c r="F10" s="107"/>
      <c r="G10" s="107"/>
      <c r="H10" s="107"/>
      <c r="I10" s="107"/>
      <c r="J10" s="107"/>
      <c r="K10" s="107"/>
      <c r="L10" s="44" t="s">
        <v>149</v>
      </c>
      <c r="M10" s="107"/>
      <c r="N10" s="117" t="s">
        <v>153</v>
      </c>
    </row>
    <row r="11">
      <c r="A11" s="105"/>
      <c r="B11" s="105"/>
      <c r="C11" s="105"/>
      <c r="D11" s="107"/>
      <c r="E11" s="107"/>
      <c r="F11" s="107"/>
      <c r="G11" s="107"/>
      <c r="H11" s="107"/>
      <c r="I11" s="107"/>
      <c r="J11" s="107"/>
      <c r="K11" s="107"/>
      <c r="L11" s="44" t="s">
        <v>97</v>
      </c>
      <c r="M11" s="107"/>
      <c r="N11" s="117" t="s">
        <v>154</v>
      </c>
    </row>
    <row r="12">
      <c r="A12" s="108">
        <v>2.0</v>
      </c>
      <c r="B12" s="44" t="s">
        <v>97</v>
      </c>
      <c r="C12" s="110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</row>
    <row r="13">
      <c r="A13" s="108">
        <v>7.0</v>
      </c>
      <c r="B13" s="44" t="s">
        <v>148</v>
      </c>
      <c r="C13" s="110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</row>
    <row r="14">
      <c r="J14" s="21"/>
      <c r="K14" s="21"/>
      <c r="L14" s="21"/>
      <c r="M14" s="21"/>
    </row>
    <row r="15">
      <c r="J15" s="21"/>
      <c r="K15" s="21"/>
      <c r="L15" s="21"/>
      <c r="M15" s="21"/>
    </row>
    <row r="17">
      <c r="A17" s="104" t="s">
        <v>155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</row>
    <row r="18">
      <c r="A18" s="105"/>
      <c r="B18" s="106" t="s">
        <v>144</v>
      </c>
      <c r="C18" s="6"/>
      <c r="D18" s="107"/>
      <c r="E18" s="107"/>
      <c r="F18" s="118" t="s">
        <v>145</v>
      </c>
      <c r="G18" s="6"/>
      <c r="H18" s="105"/>
      <c r="I18" s="106" t="s">
        <v>146</v>
      </c>
      <c r="J18" s="6"/>
      <c r="K18" s="105"/>
      <c r="L18" s="106" t="s">
        <v>147</v>
      </c>
      <c r="M18" s="6"/>
      <c r="N18" s="107"/>
    </row>
    <row r="19">
      <c r="A19" s="108">
        <v>1.0</v>
      </c>
      <c r="B19" s="44" t="s">
        <v>103</v>
      </c>
      <c r="C19" s="109"/>
      <c r="D19" s="107"/>
      <c r="E19" s="107"/>
      <c r="F19" s="111" t="s">
        <v>103</v>
      </c>
      <c r="G19" s="110" t="s">
        <v>156</v>
      </c>
      <c r="H19" s="105"/>
      <c r="I19" s="44" t="s">
        <v>103</v>
      </c>
      <c r="J19" s="110">
        <v>35.0</v>
      </c>
      <c r="K19" s="105"/>
      <c r="L19" s="44" t="s">
        <v>106</v>
      </c>
      <c r="M19" s="110">
        <v>31.0</v>
      </c>
      <c r="N19" s="107"/>
    </row>
    <row r="20">
      <c r="A20" s="108">
        <v>8.0</v>
      </c>
      <c r="B20" s="110" t="s">
        <v>148</v>
      </c>
      <c r="C20" s="109"/>
      <c r="D20" s="107"/>
      <c r="E20" s="107"/>
      <c r="F20" s="111" t="s">
        <v>106</v>
      </c>
      <c r="G20" s="110" t="s">
        <v>157</v>
      </c>
      <c r="H20" s="105"/>
      <c r="I20" s="44" t="s">
        <v>105</v>
      </c>
      <c r="J20" s="110">
        <v>41.0</v>
      </c>
      <c r="K20" s="105"/>
      <c r="L20" s="44" t="s">
        <v>104</v>
      </c>
      <c r="M20" s="110">
        <v>37.0</v>
      </c>
      <c r="N20" s="107"/>
    </row>
    <row r="21">
      <c r="A21" s="105"/>
      <c r="B21" s="105"/>
      <c r="C21" s="112"/>
      <c r="D21" s="113"/>
      <c r="E21" s="107"/>
      <c r="F21" s="114"/>
      <c r="G21" s="105"/>
      <c r="H21" s="107"/>
      <c r="I21" s="107"/>
      <c r="J21" s="107"/>
      <c r="K21" s="107"/>
      <c r="L21" s="107"/>
      <c r="M21" s="107"/>
      <c r="N21" s="107"/>
    </row>
    <row r="22">
      <c r="A22" s="108">
        <v>4.0</v>
      </c>
      <c r="B22" s="44" t="s">
        <v>106</v>
      </c>
      <c r="C22" s="119"/>
      <c r="D22" s="115"/>
      <c r="E22" s="116"/>
      <c r="F22" s="111" t="s">
        <v>104</v>
      </c>
      <c r="G22" s="110">
        <v>40.0</v>
      </c>
      <c r="H22" s="107"/>
      <c r="I22" s="107"/>
      <c r="J22" s="107"/>
      <c r="K22" s="107"/>
      <c r="L22" s="107"/>
      <c r="M22" s="107"/>
      <c r="N22" s="107"/>
    </row>
    <row r="23">
      <c r="A23" s="108">
        <v>5.0</v>
      </c>
      <c r="B23" s="44" t="s">
        <v>107</v>
      </c>
      <c r="C23" s="119"/>
      <c r="D23" s="115"/>
      <c r="E23" s="116"/>
      <c r="F23" s="111" t="s">
        <v>105</v>
      </c>
      <c r="G23" s="110">
        <v>33.0</v>
      </c>
      <c r="H23" s="107"/>
      <c r="I23" s="107"/>
      <c r="J23" s="107"/>
      <c r="K23" s="107"/>
      <c r="L23" s="107"/>
      <c r="M23" s="107"/>
      <c r="N23" s="107"/>
    </row>
    <row r="24">
      <c r="A24" s="105"/>
      <c r="B24" s="105"/>
      <c r="C24" s="105"/>
      <c r="D24" s="107"/>
      <c r="E24" s="107"/>
      <c r="F24" s="107"/>
      <c r="G24" s="107"/>
      <c r="H24" s="107"/>
      <c r="I24" s="107"/>
      <c r="J24" s="107"/>
      <c r="K24" s="107"/>
      <c r="L24" s="44" t="s">
        <v>104</v>
      </c>
      <c r="M24" s="107"/>
      <c r="N24" s="117" t="s">
        <v>151</v>
      </c>
    </row>
    <row r="25">
      <c r="A25" s="108">
        <v>3.0</v>
      </c>
      <c r="B25" s="44" t="s">
        <v>104</v>
      </c>
      <c r="C25" s="110"/>
      <c r="D25" s="107"/>
      <c r="E25" s="107"/>
      <c r="F25" s="107"/>
      <c r="G25" s="107"/>
      <c r="H25" s="107"/>
      <c r="I25" s="107"/>
      <c r="J25" s="107"/>
      <c r="K25" s="107"/>
      <c r="L25" s="44" t="s">
        <v>106</v>
      </c>
      <c r="M25" s="107"/>
      <c r="N25" s="117" t="s">
        <v>152</v>
      </c>
    </row>
    <row r="26">
      <c r="A26" s="108">
        <v>6.0</v>
      </c>
      <c r="B26" s="44" t="s">
        <v>148</v>
      </c>
      <c r="C26" s="110"/>
      <c r="D26" s="107"/>
      <c r="E26" s="107"/>
      <c r="F26" s="107"/>
      <c r="G26" s="107"/>
      <c r="H26" s="107"/>
      <c r="I26" s="107"/>
      <c r="J26" s="107"/>
      <c r="K26" s="107"/>
      <c r="L26" s="44" t="s">
        <v>105</v>
      </c>
      <c r="M26" s="107"/>
      <c r="N26" s="117" t="s">
        <v>153</v>
      </c>
    </row>
    <row r="27">
      <c r="A27" s="105"/>
      <c r="B27" s="105"/>
      <c r="C27" s="105"/>
      <c r="D27" s="107"/>
      <c r="E27" s="107"/>
      <c r="F27" s="107"/>
      <c r="G27" s="107"/>
      <c r="H27" s="107"/>
      <c r="I27" s="107"/>
      <c r="J27" s="107"/>
      <c r="K27" s="107"/>
      <c r="L27" s="44" t="s">
        <v>103</v>
      </c>
      <c r="M27" s="107"/>
      <c r="N27" s="117" t="s">
        <v>154</v>
      </c>
    </row>
    <row r="28">
      <c r="A28" s="108">
        <v>2.0</v>
      </c>
      <c r="B28" s="44" t="s">
        <v>105</v>
      </c>
      <c r="C28" s="110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</row>
    <row r="29">
      <c r="A29" s="108">
        <v>7.0</v>
      </c>
      <c r="B29" s="44" t="s">
        <v>148</v>
      </c>
      <c r="C29" s="110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</row>
    <row r="32">
      <c r="A32" s="104" t="s">
        <v>158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>
      <c r="A33" s="105"/>
      <c r="B33" s="106"/>
      <c r="C33" s="6"/>
      <c r="D33" s="107"/>
      <c r="E33" s="107"/>
      <c r="F33" s="106" t="s">
        <v>145</v>
      </c>
      <c r="G33" s="6"/>
      <c r="H33" s="105"/>
      <c r="I33" s="106" t="s">
        <v>146</v>
      </c>
      <c r="J33" s="6"/>
      <c r="K33" s="105"/>
      <c r="L33" s="106" t="s">
        <v>147</v>
      </c>
      <c r="M33" s="6"/>
      <c r="N33" s="107"/>
    </row>
    <row r="34">
      <c r="A34" s="108">
        <v>1.0</v>
      </c>
      <c r="B34" s="44"/>
      <c r="C34" s="109"/>
      <c r="D34" s="107"/>
      <c r="E34" s="107"/>
      <c r="F34" s="44" t="s">
        <v>111</v>
      </c>
      <c r="G34" s="110">
        <v>31.0</v>
      </c>
      <c r="H34" s="105"/>
      <c r="I34" s="44" t="s">
        <v>114</v>
      </c>
      <c r="J34" s="110">
        <v>23.0</v>
      </c>
      <c r="K34" s="105"/>
      <c r="L34" s="44" t="s">
        <v>111</v>
      </c>
      <c r="M34" s="110">
        <v>18.0</v>
      </c>
      <c r="N34" s="107"/>
    </row>
    <row r="35">
      <c r="A35" s="108">
        <v>8.0</v>
      </c>
      <c r="B35" s="110"/>
      <c r="C35" s="109"/>
      <c r="D35" s="107"/>
      <c r="E35" s="107"/>
      <c r="F35" s="44" t="s">
        <v>142</v>
      </c>
      <c r="G35" s="110">
        <v>3.0</v>
      </c>
      <c r="H35" s="105"/>
      <c r="I35" s="44" t="s">
        <v>142</v>
      </c>
      <c r="J35" s="110">
        <v>13.0</v>
      </c>
      <c r="K35" s="105"/>
      <c r="L35" s="44" t="s">
        <v>159</v>
      </c>
      <c r="M35" s="110">
        <v>20.0</v>
      </c>
      <c r="N35" s="107"/>
    </row>
    <row r="36">
      <c r="A36" s="105"/>
      <c r="B36" s="105"/>
      <c r="C36" s="112"/>
      <c r="D36" s="113"/>
      <c r="E36" s="107"/>
      <c r="F36" s="114"/>
      <c r="G36" s="105"/>
      <c r="H36" s="107"/>
      <c r="I36" s="107"/>
      <c r="J36" s="107"/>
      <c r="K36" s="107"/>
      <c r="L36" s="107"/>
      <c r="M36" s="107"/>
      <c r="N36" s="107"/>
    </row>
    <row r="37">
      <c r="A37" s="108">
        <v>4.0</v>
      </c>
      <c r="B37" s="44"/>
      <c r="C37" s="110"/>
      <c r="D37" s="115"/>
      <c r="E37" s="116"/>
      <c r="F37" s="44" t="s">
        <v>114</v>
      </c>
      <c r="G37" s="110">
        <v>22.0</v>
      </c>
      <c r="H37" s="107"/>
      <c r="I37" s="107"/>
      <c r="J37" s="107"/>
      <c r="K37" s="107"/>
      <c r="L37" s="107"/>
      <c r="M37" s="107"/>
      <c r="N37" s="107"/>
    </row>
    <row r="38">
      <c r="A38" s="108">
        <v>5.0</v>
      </c>
      <c r="B38" s="44"/>
      <c r="C38" s="110"/>
      <c r="D38" s="115"/>
      <c r="E38" s="116"/>
      <c r="F38" s="44" t="s">
        <v>159</v>
      </c>
      <c r="G38" s="110">
        <v>27.0</v>
      </c>
      <c r="H38" s="107"/>
      <c r="I38" s="107"/>
      <c r="J38" s="107"/>
      <c r="K38" s="107"/>
      <c r="L38" s="107"/>
      <c r="M38" s="107"/>
      <c r="N38" s="107"/>
    </row>
    <row r="39">
      <c r="A39" s="105"/>
      <c r="B39" s="105"/>
      <c r="C39" s="105"/>
      <c r="D39" s="107"/>
      <c r="E39" s="107"/>
      <c r="F39" s="107"/>
      <c r="G39" s="107"/>
      <c r="H39" s="107"/>
      <c r="I39" s="107"/>
      <c r="J39" s="107"/>
      <c r="K39" s="107"/>
      <c r="L39" s="44" t="s">
        <v>111</v>
      </c>
      <c r="M39" s="107"/>
      <c r="N39" s="117" t="s">
        <v>151</v>
      </c>
    </row>
    <row r="40">
      <c r="A40" s="108">
        <v>3.0</v>
      </c>
      <c r="B40" s="44"/>
      <c r="C40" s="110"/>
      <c r="D40" s="107"/>
      <c r="E40" s="107"/>
      <c r="F40" s="107"/>
      <c r="G40" s="107"/>
      <c r="H40" s="107"/>
      <c r="I40" s="107"/>
      <c r="J40" s="107"/>
      <c r="K40" s="107"/>
      <c r="L40" s="44" t="s">
        <v>159</v>
      </c>
      <c r="M40" s="107"/>
      <c r="N40" s="117" t="s">
        <v>152</v>
      </c>
    </row>
    <row r="41">
      <c r="A41" s="108">
        <v>6.0</v>
      </c>
      <c r="B41" s="44"/>
      <c r="C41" s="110"/>
      <c r="D41" s="107"/>
      <c r="E41" s="107"/>
      <c r="F41" s="107"/>
      <c r="G41" s="107"/>
      <c r="H41" s="107"/>
      <c r="I41" s="107"/>
      <c r="J41" s="107"/>
      <c r="K41" s="107"/>
      <c r="L41" s="44" t="s">
        <v>114</v>
      </c>
      <c r="M41" s="107"/>
      <c r="N41" s="117" t="s">
        <v>153</v>
      </c>
    </row>
    <row r="42">
      <c r="A42" s="105"/>
      <c r="B42" s="105"/>
      <c r="C42" s="105"/>
      <c r="D42" s="107"/>
      <c r="E42" s="107"/>
      <c r="F42" s="107"/>
      <c r="G42" s="107"/>
      <c r="H42" s="107"/>
      <c r="I42" s="107"/>
      <c r="J42" s="107"/>
      <c r="K42" s="107"/>
      <c r="L42" s="44" t="s">
        <v>142</v>
      </c>
      <c r="M42" s="107"/>
      <c r="N42" s="117" t="s">
        <v>154</v>
      </c>
    </row>
    <row r="43">
      <c r="A43" s="108">
        <v>2.0</v>
      </c>
      <c r="B43" s="44"/>
      <c r="C43" s="110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</row>
    <row r="44">
      <c r="A44" s="108">
        <v>7.0</v>
      </c>
      <c r="B44" s="44"/>
      <c r="C44" s="110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</row>
  </sheetData>
  <mergeCells count="15">
    <mergeCell ref="F18:G18"/>
    <mergeCell ref="I18:J18"/>
    <mergeCell ref="L18:M18"/>
    <mergeCell ref="A32:N32"/>
    <mergeCell ref="B33:C33"/>
    <mergeCell ref="F33:G33"/>
    <mergeCell ref="I33:J33"/>
    <mergeCell ref="L33:M33"/>
    <mergeCell ref="A1:N1"/>
    <mergeCell ref="B2:C2"/>
    <mergeCell ref="F2:G2"/>
    <mergeCell ref="I2:J2"/>
    <mergeCell ref="L2:M2"/>
    <mergeCell ref="A17:N17"/>
    <mergeCell ref="B18:C18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5"/>
    <col customWidth="1" min="2" max="2" width="27.63"/>
    <col customWidth="1" min="3" max="3" width="4.88"/>
    <col customWidth="1" min="4" max="4" width="9.13"/>
    <col customWidth="1" min="5" max="5" width="3.63"/>
    <col customWidth="1" min="6" max="6" width="24.5"/>
    <col customWidth="1" min="7" max="7" width="4.88"/>
    <col customWidth="1" min="9" max="9" width="22.5"/>
    <col customWidth="1" min="10" max="10" width="4.5"/>
    <col customWidth="1" min="12" max="12" width="21.38"/>
    <col customWidth="1" min="13" max="13" width="4.38"/>
  </cols>
  <sheetData>
    <row r="1">
      <c r="A1" s="104" t="s">
        <v>160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>
      <c r="A2" s="105"/>
      <c r="B2" s="106" t="s">
        <v>144</v>
      </c>
      <c r="C2" s="6"/>
      <c r="D2" s="107"/>
      <c r="E2" s="107"/>
      <c r="F2" s="118" t="s">
        <v>145</v>
      </c>
      <c r="G2" s="6"/>
      <c r="H2" s="105"/>
      <c r="I2" s="106" t="s">
        <v>146</v>
      </c>
      <c r="J2" s="6"/>
      <c r="K2" s="105"/>
      <c r="L2" s="106" t="s">
        <v>147</v>
      </c>
      <c r="M2" s="6"/>
      <c r="N2" s="107"/>
    </row>
    <row r="3">
      <c r="A3" s="108">
        <v>1.0</v>
      </c>
      <c r="B3" s="9" t="s">
        <v>13</v>
      </c>
      <c r="C3" s="110"/>
      <c r="D3" s="107"/>
      <c r="E3" s="107"/>
      <c r="F3" s="9" t="s">
        <v>13</v>
      </c>
      <c r="G3" s="110">
        <v>61.0</v>
      </c>
      <c r="H3" s="105"/>
      <c r="I3" s="9" t="s">
        <v>119</v>
      </c>
      <c r="J3" s="110">
        <v>58.0</v>
      </c>
      <c r="K3" s="105"/>
      <c r="L3" s="9" t="s">
        <v>13</v>
      </c>
      <c r="M3" s="110">
        <v>57.0</v>
      </c>
      <c r="N3" s="107"/>
    </row>
    <row r="4">
      <c r="A4" s="108">
        <v>8.0</v>
      </c>
      <c r="B4" s="9" t="s">
        <v>148</v>
      </c>
      <c r="C4" s="110"/>
      <c r="D4" s="107"/>
      <c r="E4" s="107"/>
      <c r="F4" s="9" t="s">
        <v>9</v>
      </c>
      <c r="G4" s="110">
        <v>57.0</v>
      </c>
      <c r="H4" s="105"/>
      <c r="I4" s="9" t="s">
        <v>9</v>
      </c>
      <c r="J4" s="110">
        <v>59.0</v>
      </c>
      <c r="K4" s="105"/>
      <c r="L4" s="9" t="s">
        <v>20</v>
      </c>
      <c r="M4" s="110">
        <v>61.0</v>
      </c>
      <c r="N4" s="107"/>
    </row>
    <row r="5">
      <c r="A5" s="105"/>
      <c r="B5" s="105"/>
      <c r="C5" s="112"/>
      <c r="D5" s="113"/>
      <c r="E5" s="107"/>
      <c r="F5" s="114"/>
      <c r="G5" s="105"/>
      <c r="H5" s="107"/>
      <c r="I5" s="107"/>
      <c r="J5" s="107"/>
      <c r="K5" s="107"/>
      <c r="L5" s="107"/>
      <c r="M5" s="107"/>
      <c r="N5" s="107"/>
    </row>
    <row r="6">
      <c r="A6" s="108">
        <v>4.0</v>
      </c>
      <c r="B6" s="9" t="s">
        <v>9</v>
      </c>
      <c r="C6" s="119">
        <v>56.0</v>
      </c>
      <c r="D6" s="115"/>
      <c r="E6" s="116"/>
      <c r="F6" s="9" t="s">
        <v>20</v>
      </c>
      <c r="G6" s="110">
        <v>61.0</v>
      </c>
      <c r="H6" s="107"/>
      <c r="I6" s="107"/>
      <c r="J6" s="107"/>
      <c r="K6" s="107"/>
      <c r="L6" s="107"/>
      <c r="M6" s="107"/>
      <c r="N6" s="107"/>
    </row>
    <row r="7">
      <c r="A7" s="108">
        <v>5.0</v>
      </c>
      <c r="B7" s="9" t="s">
        <v>22</v>
      </c>
      <c r="C7" s="119">
        <v>41.0</v>
      </c>
      <c r="D7" s="115"/>
      <c r="E7" s="116"/>
      <c r="F7" s="9" t="s">
        <v>119</v>
      </c>
      <c r="G7" s="110">
        <v>44.0</v>
      </c>
      <c r="H7" s="107"/>
      <c r="I7" s="107"/>
      <c r="J7" s="107"/>
      <c r="K7" s="107"/>
      <c r="L7" s="107"/>
      <c r="M7" s="107"/>
      <c r="N7" s="107"/>
    </row>
    <row r="8">
      <c r="A8" s="105"/>
      <c r="B8" s="105"/>
      <c r="C8" s="105"/>
      <c r="D8" s="107"/>
      <c r="E8" s="107"/>
      <c r="F8" s="107"/>
      <c r="G8" s="107"/>
      <c r="H8" s="107"/>
      <c r="I8" s="107"/>
      <c r="J8" s="107"/>
      <c r="K8" s="107"/>
      <c r="L8" s="9" t="s">
        <v>20</v>
      </c>
      <c r="M8" s="107"/>
      <c r="N8" s="117" t="s">
        <v>151</v>
      </c>
    </row>
    <row r="9">
      <c r="A9" s="108">
        <v>3.0</v>
      </c>
      <c r="B9" s="9" t="s">
        <v>119</v>
      </c>
      <c r="C9" s="110"/>
      <c r="D9" s="107"/>
      <c r="E9" s="107"/>
      <c r="F9" s="107"/>
      <c r="G9" s="107"/>
      <c r="H9" s="107"/>
      <c r="I9" s="107"/>
      <c r="J9" s="107"/>
      <c r="K9" s="107"/>
      <c r="L9" s="9" t="s">
        <v>13</v>
      </c>
      <c r="M9" s="107"/>
      <c r="N9" s="117" t="s">
        <v>152</v>
      </c>
    </row>
    <row r="10">
      <c r="A10" s="108">
        <v>6.0</v>
      </c>
      <c r="B10" s="9" t="s">
        <v>148</v>
      </c>
      <c r="C10" s="110"/>
      <c r="D10" s="107"/>
      <c r="E10" s="107"/>
      <c r="F10" s="107"/>
      <c r="G10" s="107"/>
      <c r="H10" s="107"/>
      <c r="I10" s="107"/>
      <c r="J10" s="107"/>
      <c r="K10" s="107"/>
      <c r="L10" s="9" t="s">
        <v>9</v>
      </c>
      <c r="M10" s="107"/>
      <c r="N10" s="117" t="s">
        <v>153</v>
      </c>
    </row>
    <row r="11">
      <c r="A11" s="105"/>
      <c r="B11" s="105"/>
      <c r="C11" s="105"/>
      <c r="D11" s="107"/>
      <c r="E11" s="107"/>
      <c r="F11" s="107"/>
      <c r="G11" s="107"/>
      <c r="H11" s="107"/>
      <c r="I11" s="107"/>
      <c r="J11" s="107"/>
      <c r="K11" s="107"/>
      <c r="L11" s="9" t="s">
        <v>119</v>
      </c>
      <c r="M11" s="107"/>
      <c r="N11" s="117" t="s">
        <v>154</v>
      </c>
    </row>
    <row r="12">
      <c r="A12" s="108">
        <v>2.0</v>
      </c>
      <c r="B12" s="9" t="s">
        <v>20</v>
      </c>
      <c r="C12" s="110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</row>
    <row r="13">
      <c r="A13" s="108">
        <v>7.0</v>
      </c>
      <c r="B13" s="9" t="s">
        <v>148</v>
      </c>
      <c r="C13" s="110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</row>
    <row r="15">
      <c r="A15" s="104" t="s">
        <v>161</v>
      </c>
      <c r="B15" s="5"/>
      <c r="C15" s="5"/>
      <c r="D15" s="5"/>
      <c r="E15" s="5"/>
      <c r="F15" s="5"/>
      <c r="G15" s="5"/>
      <c r="H15" s="5"/>
      <c r="I15" s="5"/>
      <c r="J15" s="5"/>
      <c r="K15" s="6"/>
    </row>
    <row r="16">
      <c r="A16" s="120"/>
      <c r="B16" s="121" t="s">
        <v>145</v>
      </c>
      <c r="C16" s="6"/>
      <c r="D16" s="120"/>
      <c r="E16" s="120"/>
      <c r="F16" s="106" t="s">
        <v>146</v>
      </c>
      <c r="G16" s="6"/>
      <c r="H16" s="105"/>
      <c r="I16" s="106" t="s">
        <v>147</v>
      </c>
      <c r="J16" s="6"/>
      <c r="K16" s="107"/>
    </row>
    <row r="17">
      <c r="A17" s="122">
        <v>1.0</v>
      </c>
      <c r="B17" s="19" t="s">
        <v>162</v>
      </c>
      <c r="C17" s="8"/>
      <c r="D17" s="120"/>
      <c r="E17" s="120"/>
      <c r="F17" s="19" t="s">
        <v>33</v>
      </c>
      <c r="G17" s="110"/>
      <c r="H17" s="105"/>
      <c r="I17" s="19" t="s">
        <v>162</v>
      </c>
      <c r="J17" s="110">
        <v>61.0</v>
      </c>
      <c r="K17" s="107"/>
    </row>
    <row r="18">
      <c r="A18" s="122">
        <v>4.0</v>
      </c>
      <c r="B18" s="19"/>
      <c r="C18" s="8" t="s">
        <v>163</v>
      </c>
      <c r="D18" s="120"/>
      <c r="E18" s="120"/>
      <c r="F18" s="19"/>
      <c r="G18" s="110" t="s">
        <v>163</v>
      </c>
      <c r="H18" s="105"/>
      <c r="I18" s="19" t="s">
        <v>93</v>
      </c>
      <c r="J18" s="110">
        <v>57.0</v>
      </c>
      <c r="K18" s="107"/>
    </row>
    <row r="19">
      <c r="A19" s="120"/>
      <c r="B19" s="114"/>
      <c r="C19" s="105"/>
      <c r="D19" s="120"/>
      <c r="E19" s="120"/>
      <c r="F19" s="107"/>
      <c r="G19" s="107"/>
      <c r="H19" s="107"/>
      <c r="I19" s="107"/>
      <c r="J19" s="107"/>
      <c r="K19" s="107"/>
    </row>
    <row r="20">
      <c r="A20" s="122">
        <v>2.0</v>
      </c>
      <c r="B20" s="19" t="s">
        <v>93</v>
      </c>
      <c r="C20" s="123">
        <v>59.0</v>
      </c>
      <c r="D20" s="120"/>
      <c r="E20" s="120"/>
      <c r="F20" s="107"/>
      <c r="G20" s="107"/>
      <c r="H20" s="107"/>
      <c r="I20" s="107"/>
      <c r="J20" s="107"/>
      <c r="K20" s="107"/>
    </row>
    <row r="21">
      <c r="A21" s="122">
        <v>3.0</v>
      </c>
      <c r="B21" s="19" t="s">
        <v>33</v>
      </c>
      <c r="C21" s="123">
        <v>58.0</v>
      </c>
      <c r="D21" s="120"/>
      <c r="E21" s="120"/>
      <c r="F21" s="107"/>
      <c r="G21" s="107"/>
      <c r="H21" s="107"/>
      <c r="I21" s="107"/>
      <c r="J21" s="107"/>
      <c r="K21" s="107"/>
    </row>
    <row r="22">
      <c r="A22" s="120"/>
      <c r="B22" s="120"/>
      <c r="C22" s="120"/>
      <c r="D22" s="120"/>
      <c r="E22" s="120"/>
      <c r="F22" s="107"/>
      <c r="G22" s="107"/>
      <c r="H22" s="107"/>
      <c r="I22" s="19" t="s">
        <v>162</v>
      </c>
      <c r="J22" s="107"/>
      <c r="K22" s="117" t="s">
        <v>151</v>
      </c>
    </row>
    <row r="23">
      <c r="A23" s="120"/>
      <c r="B23" s="120"/>
      <c r="C23" s="120"/>
      <c r="D23" s="120"/>
      <c r="E23" s="120"/>
      <c r="F23" s="107"/>
      <c r="G23" s="107"/>
      <c r="H23" s="107"/>
      <c r="I23" s="19" t="s">
        <v>93</v>
      </c>
      <c r="J23" s="107"/>
      <c r="K23" s="117" t="s">
        <v>152</v>
      </c>
    </row>
    <row r="24">
      <c r="A24" s="120"/>
      <c r="B24" s="120"/>
      <c r="C24" s="120"/>
      <c r="D24" s="120"/>
      <c r="E24" s="120"/>
      <c r="F24" s="107"/>
      <c r="G24" s="107"/>
      <c r="H24" s="107"/>
      <c r="I24" s="19" t="s">
        <v>33</v>
      </c>
      <c r="J24" s="107"/>
      <c r="K24" s="117" t="s">
        <v>153</v>
      </c>
    </row>
    <row r="25">
      <c r="A25" s="120"/>
      <c r="B25" s="120"/>
      <c r="C25" s="120"/>
      <c r="D25" s="120"/>
      <c r="E25" s="120"/>
      <c r="F25" s="107"/>
      <c r="G25" s="107"/>
      <c r="H25" s="107"/>
      <c r="I25" s="19"/>
      <c r="J25" s="107"/>
      <c r="K25" s="117" t="s">
        <v>154</v>
      </c>
    </row>
    <row r="28">
      <c r="A28" s="104" t="s">
        <v>164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>
      <c r="A29" s="105"/>
      <c r="B29" s="106" t="s">
        <v>144</v>
      </c>
      <c r="C29" s="6"/>
      <c r="D29" s="107"/>
      <c r="E29" s="107"/>
      <c r="F29" s="118" t="s">
        <v>145</v>
      </c>
      <c r="G29" s="6"/>
      <c r="H29" s="105"/>
      <c r="I29" s="106" t="s">
        <v>146</v>
      </c>
      <c r="J29" s="6"/>
      <c r="K29" s="105"/>
      <c r="L29" s="106" t="s">
        <v>147</v>
      </c>
      <c r="M29" s="6"/>
      <c r="N29" s="107"/>
    </row>
    <row r="30">
      <c r="A30" s="108">
        <v>1.0</v>
      </c>
      <c r="B30" s="124" t="s">
        <v>57</v>
      </c>
      <c r="C30" s="110"/>
      <c r="D30" s="107"/>
      <c r="E30" s="107"/>
      <c r="F30" s="124" t="s">
        <v>57</v>
      </c>
      <c r="G30" s="110">
        <v>51.0</v>
      </c>
      <c r="H30" s="105"/>
      <c r="I30" s="124" t="s">
        <v>56</v>
      </c>
      <c r="J30" s="110">
        <v>41.0</v>
      </c>
      <c r="K30" s="105"/>
      <c r="L30" s="124" t="s">
        <v>57</v>
      </c>
      <c r="M30" s="110">
        <v>37.0</v>
      </c>
      <c r="N30" s="107"/>
    </row>
    <row r="31">
      <c r="A31" s="108">
        <v>8.0</v>
      </c>
      <c r="B31" s="124" t="s">
        <v>148</v>
      </c>
      <c r="C31" s="110"/>
      <c r="D31" s="107"/>
      <c r="E31" s="107"/>
      <c r="F31" s="124" t="s">
        <v>64</v>
      </c>
      <c r="G31" s="110">
        <v>23.0</v>
      </c>
      <c r="H31" s="105"/>
      <c r="I31" s="124" t="s">
        <v>64</v>
      </c>
      <c r="J31" s="110">
        <v>15.0</v>
      </c>
      <c r="K31" s="105"/>
      <c r="L31" s="124" t="s">
        <v>59</v>
      </c>
      <c r="M31" s="110">
        <v>28.0</v>
      </c>
      <c r="N31" s="107"/>
    </row>
    <row r="32">
      <c r="A32" s="105"/>
      <c r="B32" s="125"/>
      <c r="C32" s="112"/>
      <c r="D32" s="113"/>
      <c r="E32" s="107"/>
      <c r="F32" s="126"/>
      <c r="G32" s="105"/>
      <c r="H32" s="107"/>
      <c r="I32" s="107"/>
      <c r="J32" s="107"/>
      <c r="K32" s="107"/>
      <c r="L32" s="127"/>
      <c r="M32" s="107"/>
      <c r="N32" s="107"/>
    </row>
    <row r="33">
      <c r="A33" s="108">
        <v>4.0</v>
      </c>
      <c r="B33" s="124" t="s">
        <v>64</v>
      </c>
      <c r="C33" s="119">
        <v>25.0</v>
      </c>
      <c r="D33" s="115"/>
      <c r="E33" s="116"/>
      <c r="F33" s="124" t="s">
        <v>59</v>
      </c>
      <c r="G33" s="110">
        <v>35.0</v>
      </c>
      <c r="H33" s="107"/>
      <c r="I33" s="107"/>
      <c r="J33" s="107"/>
      <c r="K33" s="107"/>
      <c r="L33" s="127"/>
      <c r="M33" s="107"/>
      <c r="N33" s="107"/>
    </row>
    <row r="34">
      <c r="A34" s="108">
        <v>5.0</v>
      </c>
      <c r="B34" s="124" t="s">
        <v>165</v>
      </c>
      <c r="C34" s="119">
        <v>21.0</v>
      </c>
      <c r="D34" s="115"/>
      <c r="E34" s="116"/>
      <c r="F34" s="124" t="s">
        <v>56</v>
      </c>
      <c r="G34" s="110">
        <v>30.0</v>
      </c>
      <c r="H34" s="107"/>
      <c r="I34" s="107"/>
      <c r="J34" s="107"/>
      <c r="K34" s="107"/>
      <c r="L34" s="127"/>
      <c r="M34" s="107"/>
      <c r="N34" s="107"/>
    </row>
    <row r="35">
      <c r="A35" s="105"/>
      <c r="B35" s="125"/>
      <c r="C35" s="105"/>
      <c r="D35" s="107"/>
      <c r="E35" s="107"/>
      <c r="F35" s="107"/>
      <c r="G35" s="107"/>
      <c r="H35" s="107"/>
      <c r="I35" s="107"/>
      <c r="J35" s="107"/>
      <c r="K35" s="107"/>
      <c r="L35" s="124" t="s">
        <v>57</v>
      </c>
      <c r="M35" s="107"/>
      <c r="N35" s="117" t="s">
        <v>151</v>
      </c>
    </row>
    <row r="36">
      <c r="A36" s="108">
        <v>3.0</v>
      </c>
      <c r="B36" s="124" t="s">
        <v>56</v>
      </c>
      <c r="C36" s="110">
        <v>34.0</v>
      </c>
      <c r="D36" s="107"/>
      <c r="E36" s="107"/>
      <c r="F36" s="107"/>
      <c r="G36" s="107"/>
      <c r="H36" s="107"/>
      <c r="I36" s="107"/>
      <c r="J36" s="107"/>
      <c r="K36" s="107"/>
      <c r="L36" s="124" t="s">
        <v>59</v>
      </c>
      <c r="M36" s="107"/>
      <c r="N36" s="117" t="s">
        <v>152</v>
      </c>
    </row>
    <row r="37">
      <c r="A37" s="108">
        <v>6.0</v>
      </c>
      <c r="B37" s="124" t="s">
        <v>63</v>
      </c>
      <c r="C37" s="110">
        <v>15.0</v>
      </c>
      <c r="D37" s="107"/>
      <c r="E37" s="107"/>
      <c r="F37" s="107"/>
      <c r="G37" s="107"/>
      <c r="H37" s="107"/>
      <c r="I37" s="107"/>
      <c r="J37" s="107"/>
      <c r="K37" s="107"/>
      <c r="L37" s="124" t="s">
        <v>56</v>
      </c>
      <c r="M37" s="107"/>
      <c r="N37" s="117" t="s">
        <v>153</v>
      </c>
    </row>
    <row r="38">
      <c r="A38" s="105"/>
      <c r="B38" s="125"/>
      <c r="C38" s="105"/>
      <c r="D38" s="107"/>
      <c r="E38" s="107"/>
      <c r="F38" s="107"/>
      <c r="G38" s="107"/>
      <c r="H38" s="107"/>
      <c r="I38" s="107"/>
      <c r="J38" s="107"/>
      <c r="K38" s="107"/>
      <c r="L38" s="124" t="s">
        <v>64</v>
      </c>
      <c r="M38" s="107"/>
      <c r="N38" s="117" t="s">
        <v>154</v>
      </c>
    </row>
    <row r="39">
      <c r="A39" s="108">
        <v>2.0</v>
      </c>
      <c r="B39" s="124" t="s">
        <v>59</v>
      </c>
      <c r="C39" s="110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</row>
    <row r="40">
      <c r="A40" s="108">
        <v>7.0</v>
      </c>
      <c r="B40" s="124" t="s">
        <v>148</v>
      </c>
      <c r="C40" s="110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</row>
    <row r="42">
      <c r="A42" s="104" t="s">
        <v>166</v>
      </c>
      <c r="B42" s="5"/>
      <c r="C42" s="5"/>
      <c r="D42" s="5"/>
      <c r="E42" s="5"/>
      <c r="F42" s="5"/>
      <c r="G42" s="5"/>
      <c r="H42" s="5"/>
      <c r="I42" s="5"/>
      <c r="J42" s="5"/>
      <c r="K42" s="6"/>
    </row>
    <row r="43">
      <c r="A43" s="120"/>
      <c r="B43" s="121" t="s">
        <v>145</v>
      </c>
      <c r="C43" s="6"/>
      <c r="D43" s="120"/>
      <c r="E43" s="120"/>
      <c r="F43" s="106" t="s">
        <v>146</v>
      </c>
      <c r="G43" s="6"/>
      <c r="H43" s="105"/>
      <c r="I43" s="106" t="s">
        <v>147</v>
      </c>
      <c r="J43" s="6"/>
      <c r="K43" s="107"/>
    </row>
    <row r="44">
      <c r="A44" s="122">
        <v>1.0</v>
      </c>
      <c r="B44" s="20" t="s">
        <v>48</v>
      </c>
      <c r="C44" s="8">
        <v>54.0</v>
      </c>
      <c r="D44" s="120"/>
      <c r="E44" s="120"/>
      <c r="F44" s="20" t="s">
        <v>52</v>
      </c>
      <c r="G44" s="110">
        <v>39.0</v>
      </c>
      <c r="H44" s="105"/>
      <c r="I44" s="20" t="s">
        <v>48</v>
      </c>
      <c r="J44" s="110">
        <v>51.0</v>
      </c>
      <c r="K44" s="107"/>
    </row>
    <row r="45">
      <c r="A45" s="122">
        <v>4.0</v>
      </c>
      <c r="B45" s="20" t="s">
        <v>46</v>
      </c>
      <c r="C45" s="8">
        <v>51.0</v>
      </c>
      <c r="D45" s="120"/>
      <c r="E45" s="120"/>
      <c r="F45" s="20" t="s">
        <v>46</v>
      </c>
      <c r="G45" s="110">
        <v>28.0</v>
      </c>
      <c r="H45" s="105"/>
      <c r="I45" s="20" t="s">
        <v>50</v>
      </c>
      <c r="J45" s="110">
        <v>44.0</v>
      </c>
      <c r="K45" s="107"/>
    </row>
    <row r="46">
      <c r="A46" s="120"/>
      <c r="B46" s="128"/>
      <c r="C46" s="105"/>
      <c r="D46" s="120"/>
      <c r="E46" s="120"/>
      <c r="F46" s="107"/>
      <c r="G46" s="107"/>
      <c r="H46" s="107"/>
      <c r="I46" s="107"/>
      <c r="J46" s="107"/>
      <c r="K46" s="107"/>
    </row>
    <row r="47">
      <c r="A47" s="122">
        <v>2.0</v>
      </c>
      <c r="B47" s="20" t="s">
        <v>50</v>
      </c>
      <c r="C47" s="123">
        <v>48.0</v>
      </c>
      <c r="D47" s="120"/>
      <c r="E47" s="120"/>
      <c r="F47" s="107"/>
      <c r="G47" s="107"/>
      <c r="H47" s="107"/>
      <c r="I47" s="107"/>
      <c r="J47" s="107"/>
      <c r="K47" s="107"/>
    </row>
    <row r="48">
      <c r="A48" s="122">
        <v>3.0</v>
      </c>
      <c r="B48" s="20" t="s">
        <v>52</v>
      </c>
      <c r="C48" s="123">
        <v>39.0</v>
      </c>
      <c r="D48" s="120"/>
      <c r="E48" s="120"/>
      <c r="F48" s="107"/>
      <c r="G48" s="107"/>
      <c r="H48" s="107"/>
      <c r="I48" s="107"/>
      <c r="J48" s="107"/>
      <c r="K48" s="107"/>
    </row>
    <row r="49">
      <c r="A49" s="120"/>
      <c r="B49" s="120"/>
      <c r="C49" s="120"/>
      <c r="D49" s="120"/>
      <c r="E49" s="120"/>
      <c r="F49" s="107"/>
      <c r="G49" s="107"/>
      <c r="H49" s="107"/>
      <c r="I49" s="20" t="s">
        <v>48</v>
      </c>
      <c r="J49" s="107"/>
      <c r="K49" s="117" t="s">
        <v>151</v>
      </c>
    </row>
    <row r="50">
      <c r="A50" s="120"/>
      <c r="B50" s="120"/>
      <c r="C50" s="120"/>
      <c r="D50" s="120"/>
      <c r="E50" s="120"/>
      <c r="F50" s="107"/>
      <c r="G50" s="107"/>
      <c r="H50" s="107"/>
      <c r="I50" s="20" t="s">
        <v>50</v>
      </c>
      <c r="J50" s="107"/>
      <c r="K50" s="117" t="s">
        <v>152</v>
      </c>
    </row>
    <row r="51">
      <c r="A51" s="120"/>
      <c r="B51" s="120"/>
      <c r="C51" s="120"/>
      <c r="D51" s="120"/>
      <c r="E51" s="120"/>
      <c r="F51" s="107"/>
      <c r="G51" s="107"/>
      <c r="H51" s="107"/>
      <c r="I51" s="20" t="s">
        <v>52</v>
      </c>
      <c r="J51" s="107"/>
      <c r="K51" s="117" t="s">
        <v>153</v>
      </c>
    </row>
    <row r="52">
      <c r="A52" s="120"/>
      <c r="B52" s="120"/>
      <c r="C52" s="120"/>
      <c r="D52" s="120"/>
      <c r="E52" s="120"/>
      <c r="F52" s="107"/>
      <c r="G52" s="107"/>
      <c r="H52" s="107"/>
      <c r="I52" s="20" t="s">
        <v>46</v>
      </c>
      <c r="J52" s="107"/>
      <c r="K52" s="117" t="s">
        <v>154</v>
      </c>
    </row>
  </sheetData>
  <mergeCells count="18">
    <mergeCell ref="F16:G16"/>
    <mergeCell ref="I16:J16"/>
    <mergeCell ref="A1:N1"/>
    <mergeCell ref="B2:C2"/>
    <mergeCell ref="F2:G2"/>
    <mergeCell ref="I2:J2"/>
    <mergeCell ref="L2:M2"/>
    <mergeCell ref="A15:K15"/>
    <mergeCell ref="B16:C16"/>
    <mergeCell ref="F43:G43"/>
    <mergeCell ref="I43:J43"/>
    <mergeCell ref="A28:N28"/>
    <mergeCell ref="B29:C29"/>
    <mergeCell ref="F29:G29"/>
    <mergeCell ref="I29:J29"/>
    <mergeCell ref="L29:M29"/>
    <mergeCell ref="A42:K42"/>
    <mergeCell ref="B43:C43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63"/>
    <col customWidth="1" min="2" max="2" width="20.38"/>
    <col customWidth="1" min="3" max="3" width="16.63"/>
    <col customWidth="1" min="4" max="4" width="21.38"/>
    <col customWidth="1" min="5" max="5" width="16.13"/>
    <col customWidth="1" min="6" max="6" width="14.38"/>
    <col customWidth="1" min="7" max="7" width="8.88"/>
    <col customWidth="1" min="8" max="9" width="11.25"/>
  </cols>
  <sheetData>
    <row r="1">
      <c r="A1" s="129" t="s">
        <v>126</v>
      </c>
      <c r="B1" s="129" t="s">
        <v>1</v>
      </c>
      <c r="C1" s="129" t="s">
        <v>2</v>
      </c>
      <c r="D1" s="129" t="s">
        <v>3</v>
      </c>
      <c r="E1" s="130" t="s">
        <v>167</v>
      </c>
      <c r="F1" s="130" t="s">
        <v>168</v>
      </c>
      <c r="G1" s="130" t="s">
        <v>169</v>
      </c>
      <c r="H1" s="130" t="s">
        <v>170</v>
      </c>
      <c r="I1" s="130" t="s">
        <v>171</v>
      </c>
    </row>
    <row r="2">
      <c r="A2" s="4" t="s">
        <v>172</v>
      </c>
      <c r="B2" s="5"/>
      <c r="C2" s="5"/>
      <c r="D2" s="5"/>
      <c r="E2" s="5"/>
      <c r="F2" s="5"/>
      <c r="G2" s="5"/>
      <c r="H2" s="5"/>
      <c r="I2" s="6"/>
    </row>
    <row r="3">
      <c r="A3" s="23">
        <v>1.0</v>
      </c>
      <c r="B3" s="8" t="s">
        <v>173</v>
      </c>
      <c r="C3" s="8" t="s">
        <v>21</v>
      </c>
      <c r="D3" s="8" t="s">
        <v>174</v>
      </c>
      <c r="E3" s="131">
        <v>304.0</v>
      </c>
      <c r="F3" s="131">
        <v>307.0</v>
      </c>
      <c r="G3" s="132">
        <f t="shared" ref="G3:G5" si="2">E3+F3</f>
        <v>611</v>
      </c>
      <c r="H3" s="132">
        <f t="shared" ref="H3:I3" si="1">E3/24/3</f>
        <v>4.222222222</v>
      </c>
      <c r="I3" s="132">
        <f t="shared" si="1"/>
        <v>4.263888889</v>
      </c>
    </row>
    <row r="4">
      <c r="A4" s="8">
        <v>2.0</v>
      </c>
      <c r="B4" s="8" t="s">
        <v>175</v>
      </c>
      <c r="C4" s="8" t="s">
        <v>176</v>
      </c>
      <c r="D4" s="8"/>
      <c r="E4" s="131">
        <v>314.0</v>
      </c>
      <c r="F4" s="131">
        <v>294.0</v>
      </c>
      <c r="G4" s="132">
        <f t="shared" si="2"/>
        <v>608</v>
      </c>
      <c r="H4" s="132">
        <f t="shared" ref="H4:I4" si="3">E4/24/3</f>
        <v>4.361111111</v>
      </c>
      <c r="I4" s="132">
        <f t="shared" si="3"/>
        <v>4.083333333</v>
      </c>
    </row>
    <row r="5">
      <c r="A5" s="8">
        <v>3.0</v>
      </c>
      <c r="B5" s="8" t="s">
        <v>177</v>
      </c>
      <c r="C5" s="8" t="s">
        <v>16</v>
      </c>
      <c r="D5" s="8" t="s">
        <v>178</v>
      </c>
      <c r="E5" s="131">
        <v>257.0</v>
      </c>
      <c r="F5" s="131">
        <v>244.0</v>
      </c>
      <c r="G5" s="132">
        <f t="shared" si="2"/>
        <v>501</v>
      </c>
      <c r="H5" s="132">
        <f t="shared" ref="H5:I5" si="4">E5/24/3</f>
        <v>3.569444444</v>
      </c>
      <c r="I5" s="132">
        <f t="shared" si="4"/>
        <v>3.388888889</v>
      </c>
    </row>
    <row r="6">
      <c r="A6" s="4" t="s">
        <v>5</v>
      </c>
      <c r="B6" s="5"/>
      <c r="C6" s="5"/>
      <c r="D6" s="5"/>
      <c r="E6" s="5"/>
      <c r="F6" s="5"/>
      <c r="G6" s="5"/>
      <c r="H6" s="5"/>
      <c r="I6" s="6"/>
    </row>
    <row r="7">
      <c r="A7" s="8">
        <v>1.0</v>
      </c>
      <c r="B7" s="9" t="s">
        <v>13</v>
      </c>
      <c r="C7" s="9" t="s">
        <v>176</v>
      </c>
      <c r="D7" s="9" t="s">
        <v>8</v>
      </c>
      <c r="E7" s="131">
        <v>390.0</v>
      </c>
      <c r="F7" s="131">
        <v>374.0</v>
      </c>
      <c r="G7" s="132">
        <f t="shared" ref="G7:G20" si="6">E7+F7</f>
        <v>764</v>
      </c>
      <c r="H7" s="132">
        <f t="shared" ref="H7:I7" si="5">E7/24/3</f>
        <v>5.416666667</v>
      </c>
      <c r="I7" s="132">
        <f t="shared" si="5"/>
        <v>5.194444444</v>
      </c>
    </row>
    <row r="8">
      <c r="A8" s="8">
        <v>2.0</v>
      </c>
      <c r="B8" s="9" t="s">
        <v>179</v>
      </c>
      <c r="C8" s="9" t="s">
        <v>176</v>
      </c>
      <c r="D8" s="9" t="s">
        <v>8</v>
      </c>
      <c r="E8" s="131">
        <v>373.0</v>
      </c>
      <c r="F8" s="131">
        <v>373.0</v>
      </c>
      <c r="G8" s="132">
        <f t="shared" si="6"/>
        <v>746</v>
      </c>
      <c r="H8" s="132">
        <f t="shared" ref="H8:I8" si="7">E8/24/3</f>
        <v>5.180555556</v>
      </c>
      <c r="I8" s="132">
        <f t="shared" si="7"/>
        <v>5.180555556</v>
      </c>
    </row>
    <row r="9">
      <c r="A9" s="8">
        <v>3.0</v>
      </c>
      <c r="B9" s="9" t="s">
        <v>180</v>
      </c>
      <c r="C9" s="9" t="s">
        <v>176</v>
      </c>
      <c r="D9" s="9" t="s">
        <v>181</v>
      </c>
      <c r="E9" s="131">
        <v>380.0</v>
      </c>
      <c r="F9" s="131">
        <v>357.0</v>
      </c>
      <c r="G9" s="132">
        <f t="shared" si="6"/>
        <v>737</v>
      </c>
      <c r="H9" s="132">
        <f t="shared" ref="H9:I9" si="8">E9/24/3</f>
        <v>5.277777778</v>
      </c>
      <c r="I9" s="132">
        <f t="shared" si="8"/>
        <v>4.958333333</v>
      </c>
    </row>
    <row r="10">
      <c r="A10" s="8">
        <v>4.0</v>
      </c>
      <c r="B10" s="9" t="s">
        <v>182</v>
      </c>
      <c r="C10" s="9" t="s">
        <v>183</v>
      </c>
      <c r="D10" s="9" t="s">
        <v>184</v>
      </c>
      <c r="E10" s="131">
        <v>376.0</v>
      </c>
      <c r="F10" s="131">
        <v>360.0</v>
      </c>
      <c r="G10" s="132">
        <f t="shared" si="6"/>
        <v>736</v>
      </c>
      <c r="H10" s="132">
        <f t="shared" ref="H10:I10" si="9">E10/24/3</f>
        <v>5.222222222</v>
      </c>
      <c r="I10" s="132">
        <f t="shared" si="9"/>
        <v>5</v>
      </c>
    </row>
    <row r="11">
      <c r="A11" s="8">
        <v>5.0</v>
      </c>
      <c r="B11" s="9" t="s">
        <v>20</v>
      </c>
      <c r="C11" s="9" t="s">
        <v>21</v>
      </c>
      <c r="D11" s="9" t="s">
        <v>185</v>
      </c>
      <c r="E11" s="131">
        <v>359.0</v>
      </c>
      <c r="F11" s="131">
        <v>371.0</v>
      </c>
      <c r="G11" s="132">
        <f t="shared" si="6"/>
        <v>730</v>
      </c>
      <c r="H11" s="132">
        <f t="shared" ref="H11:I11" si="10">E11/24/3</f>
        <v>4.986111111</v>
      </c>
      <c r="I11" s="132">
        <f t="shared" si="10"/>
        <v>5.152777778</v>
      </c>
    </row>
    <row r="12">
      <c r="A12" s="8">
        <v>6.0</v>
      </c>
      <c r="B12" s="9" t="s">
        <v>186</v>
      </c>
      <c r="C12" s="9" t="s">
        <v>187</v>
      </c>
      <c r="D12" s="9" t="s">
        <v>188</v>
      </c>
      <c r="E12" s="131">
        <v>360.0</v>
      </c>
      <c r="F12" s="131">
        <v>338.0</v>
      </c>
      <c r="G12" s="132">
        <f t="shared" si="6"/>
        <v>698</v>
      </c>
      <c r="H12" s="132">
        <f t="shared" ref="H12:I12" si="11">E12/24/3</f>
        <v>5</v>
      </c>
      <c r="I12" s="132">
        <f t="shared" si="11"/>
        <v>4.694444444</v>
      </c>
    </row>
    <row r="13">
      <c r="A13" s="8">
        <v>7.0</v>
      </c>
      <c r="B13" s="9" t="s">
        <v>189</v>
      </c>
      <c r="C13" s="9" t="s">
        <v>176</v>
      </c>
      <c r="D13" s="9"/>
      <c r="E13" s="131">
        <v>339.0</v>
      </c>
      <c r="F13" s="131">
        <v>336.0</v>
      </c>
      <c r="G13" s="132">
        <f t="shared" si="6"/>
        <v>675</v>
      </c>
      <c r="H13" s="132">
        <f t="shared" ref="H13:I13" si="12">E13/24/3</f>
        <v>4.708333333</v>
      </c>
      <c r="I13" s="132">
        <f t="shared" si="12"/>
        <v>4.666666667</v>
      </c>
    </row>
    <row r="14">
      <c r="A14" s="8">
        <v>8.0</v>
      </c>
      <c r="B14" s="9" t="s">
        <v>190</v>
      </c>
      <c r="C14" s="9" t="s">
        <v>191</v>
      </c>
      <c r="D14" s="9" t="s">
        <v>192</v>
      </c>
      <c r="E14" s="131">
        <v>313.0</v>
      </c>
      <c r="F14" s="131">
        <v>353.0</v>
      </c>
      <c r="G14" s="132">
        <f t="shared" si="6"/>
        <v>666</v>
      </c>
      <c r="H14" s="132">
        <f t="shared" ref="H14:I14" si="13">E14/24/3</f>
        <v>4.347222222</v>
      </c>
      <c r="I14" s="132">
        <f t="shared" si="13"/>
        <v>4.902777778</v>
      </c>
    </row>
    <row r="15">
      <c r="A15" s="8">
        <v>9.0</v>
      </c>
      <c r="B15" s="9" t="s">
        <v>193</v>
      </c>
      <c r="C15" s="9" t="s">
        <v>16</v>
      </c>
      <c r="D15" s="9"/>
      <c r="E15" s="131">
        <v>339.0</v>
      </c>
      <c r="F15" s="131">
        <v>322.0</v>
      </c>
      <c r="G15" s="132">
        <f t="shared" si="6"/>
        <v>661</v>
      </c>
      <c r="H15" s="132">
        <f t="shared" ref="H15:I15" si="14">E15/24/3</f>
        <v>4.708333333</v>
      </c>
      <c r="I15" s="132">
        <f t="shared" si="14"/>
        <v>4.472222222</v>
      </c>
    </row>
    <row r="16">
      <c r="A16" s="8">
        <v>10.0</v>
      </c>
      <c r="B16" s="9" t="s">
        <v>194</v>
      </c>
      <c r="C16" s="9" t="s">
        <v>16</v>
      </c>
      <c r="D16" s="9" t="s">
        <v>195</v>
      </c>
      <c r="E16" s="131">
        <v>329.0</v>
      </c>
      <c r="F16" s="131">
        <v>327.0</v>
      </c>
      <c r="G16" s="132">
        <f t="shared" si="6"/>
        <v>656</v>
      </c>
      <c r="H16" s="132">
        <f t="shared" ref="H16:I16" si="15">E16/24/3</f>
        <v>4.569444444</v>
      </c>
      <c r="I16" s="132">
        <f t="shared" si="15"/>
        <v>4.541666667</v>
      </c>
    </row>
    <row r="17">
      <c r="A17" s="8">
        <v>11.0</v>
      </c>
      <c r="B17" s="9" t="s">
        <v>23</v>
      </c>
      <c r="C17" s="9" t="s">
        <v>24</v>
      </c>
      <c r="D17" s="9" t="s">
        <v>120</v>
      </c>
      <c r="E17" s="131">
        <v>339.0</v>
      </c>
      <c r="F17" s="131">
        <v>314.0</v>
      </c>
      <c r="G17" s="132">
        <f t="shared" si="6"/>
        <v>653</v>
      </c>
      <c r="H17" s="132">
        <f t="shared" ref="H17:I17" si="16">E17/24/3</f>
        <v>4.708333333</v>
      </c>
      <c r="I17" s="132">
        <f t="shared" si="16"/>
        <v>4.361111111</v>
      </c>
    </row>
    <row r="18">
      <c r="A18" s="8">
        <v>12.0</v>
      </c>
      <c r="B18" s="9" t="s">
        <v>196</v>
      </c>
      <c r="C18" s="9" t="s">
        <v>176</v>
      </c>
      <c r="D18" s="9" t="s">
        <v>181</v>
      </c>
      <c r="E18" s="131">
        <v>321.0</v>
      </c>
      <c r="F18" s="131">
        <v>326.0</v>
      </c>
      <c r="G18" s="132">
        <f t="shared" si="6"/>
        <v>647</v>
      </c>
      <c r="H18" s="132">
        <f t="shared" ref="H18:I18" si="17">E18/24/3</f>
        <v>4.458333333</v>
      </c>
      <c r="I18" s="132">
        <f t="shared" si="17"/>
        <v>4.527777778</v>
      </c>
    </row>
    <row r="19">
      <c r="A19" s="8">
        <v>13.0</v>
      </c>
      <c r="B19" s="9" t="s">
        <v>9</v>
      </c>
      <c r="C19" s="9" t="s">
        <v>21</v>
      </c>
      <c r="D19" s="9" t="s">
        <v>174</v>
      </c>
      <c r="E19" s="131">
        <v>327.0</v>
      </c>
      <c r="F19" s="131">
        <v>317.0</v>
      </c>
      <c r="G19" s="132">
        <f t="shared" si="6"/>
        <v>644</v>
      </c>
      <c r="H19" s="132">
        <f t="shared" ref="H19:I19" si="18">E19/24/3</f>
        <v>4.541666667</v>
      </c>
      <c r="I19" s="132">
        <f t="shared" si="18"/>
        <v>4.402777778</v>
      </c>
    </row>
    <row r="20">
      <c r="A20" s="8">
        <v>14.0</v>
      </c>
      <c r="B20" s="9" t="s">
        <v>6</v>
      </c>
      <c r="C20" s="9" t="s">
        <v>176</v>
      </c>
      <c r="D20" s="9" t="s">
        <v>8</v>
      </c>
      <c r="E20" s="131">
        <v>318.0</v>
      </c>
      <c r="F20" s="131">
        <v>270.0</v>
      </c>
      <c r="G20" s="132">
        <f t="shared" si="6"/>
        <v>588</v>
      </c>
      <c r="H20" s="132">
        <f t="shared" ref="H20:I20" si="19">E20/24/3</f>
        <v>4.416666667</v>
      </c>
      <c r="I20" s="132">
        <f t="shared" si="19"/>
        <v>3.75</v>
      </c>
    </row>
    <row r="21">
      <c r="A21" s="4" t="s">
        <v>26</v>
      </c>
      <c r="B21" s="5"/>
      <c r="C21" s="5"/>
      <c r="D21" s="5"/>
      <c r="E21" s="5"/>
      <c r="F21" s="5"/>
      <c r="G21" s="5"/>
      <c r="H21" s="5"/>
      <c r="I21" s="6"/>
    </row>
    <row r="22">
      <c r="A22" s="8">
        <v>1.0</v>
      </c>
      <c r="B22" s="19" t="s">
        <v>93</v>
      </c>
      <c r="C22" s="19" t="s">
        <v>176</v>
      </c>
      <c r="D22" s="19" t="s">
        <v>8</v>
      </c>
      <c r="E22" s="131">
        <v>332.0</v>
      </c>
      <c r="F22" s="131">
        <v>340.0</v>
      </c>
      <c r="G22" s="132">
        <f t="shared" ref="G22:G26" si="21">E22+F22</f>
        <v>672</v>
      </c>
      <c r="H22" s="132">
        <f t="shared" ref="H22:I22" si="20">E22/24/3</f>
        <v>4.611111111</v>
      </c>
      <c r="I22" s="132">
        <f t="shared" si="20"/>
        <v>4.722222222</v>
      </c>
    </row>
    <row r="23">
      <c r="A23" s="8">
        <v>2.0</v>
      </c>
      <c r="B23" s="19" t="s">
        <v>31</v>
      </c>
      <c r="C23" s="19" t="s">
        <v>176</v>
      </c>
      <c r="D23" s="19" t="s">
        <v>32</v>
      </c>
      <c r="E23" s="131">
        <v>329.0</v>
      </c>
      <c r="F23" s="131">
        <v>338.0</v>
      </c>
      <c r="G23" s="132">
        <f t="shared" si="21"/>
        <v>667</v>
      </c>
      <c r="H23" s="132">
        <f t="shared" ref="H23:I23" si="22">E23/24/3</f>
        <v>4.569444444</v>
      </c>
      <c r="I23" s="132">
        <f t="shared" si="22"/>
        <v>4.694444444</v>
      </c>
      <c r="J23" s="133">
        <v>44740.0</v>
      </c>
    </row>
    <row r="24">
      <c r="A24" s="8">
        <v>3.0</v>
      </c>
      <c r="B24" s="19" t="s">
        <v>197</v>
      </c>
      <c r="C24" s="19" t="s">
        <v>60</v>
      </c>
      <c r="D24" s="19" t="s">
        <v>198</v>
      </c>
      <c r="E24" s="131">
        <v>347.0</v>
      </c>
      <c r="F24" s="131">
        <v>320.0</v>
      </c>
      <c r="G24" s="132">
        <f t="shared" si="21"/>
        <v>667</v>
      </c>
      <c r="H24" s="132">
        <f t="shared" ref="H24:I24" si="23">E24/24/3</f>
        <v>4.819444444</v>
      </c>
      <c r="I24" s="132">
        <f t="shared" si="23"/>
        <v>4.444444444</v>
      </c>
      <c r="J24" s="133">
        <v>44739.0</v>
      </c>
    </row>
    <row r="25">
      <c r="A25" s="8">
        <v>4.0</v>
      </c>
      <c r="B25" s="19" t="s">
        <v>199</v>
      </c>
      <c r="C25" s="19" t="s">
        <v>176</v>
      </c>
      <c r="D25" s="19" t="s">
        <v>181</v>
      </c>
      <c r="E25" s="131">
        <v>292.0</v>
      </c>
      <c r="F25" s="131">
        <v>251.0</v>
      </c>
      <c r="G25" s="132">
        <f t="shared" si="21"/>
        <v>543</v>
      </c>
      <c r="H25" s="132">
        <f t="shared" ref="H25:I25" si="24">E25/24/3</f>
        <v>4.055555556</v>
      </c>
      <c r="I25" s="132">
        <f t="shared" si="24"/>
        <v>3.486111111</v>
      </c>
    </row>
    <row r="26">
      <c r="A26" s="8">
        <v>5.0</v>
      </c>
      <c r="B26" s="19" t="s">
        <v>63</v>
      </c>
      <c r="C26" s="19" t="s">
        <v>176</v>
      </c>
      <c r="D26" s="19"/>
      <c r="E26" s="131">
        <v>125.0</v>
      </c>
      <c r="F26" s="131">
        <v>101.0</v>
      </c>
      <c r="G26" s="132">
        <f t="shared" si="21"/>
        <v>226</v>
      </c>
      <c r="H26" s="132">
        <f t="shared" ref="H26:I26" si="25">E26/24/3</f>
        <v>1.736111111</v>
      </c>
      <c r="I26" s="132">
        <f t="shared" si="25"/>
        <v>1.402777778</v>
      </c>
    </row>
    <row r="27">
      <c r="A27" s="4" t="s">
        <v>34</v>
      </c>
      <c r="B27" s="5"/>
      <c r="C27" s="5"/>
      <c r="D27" s="5"/>
      <c r="E27" s="5"/>
      <c r="F27" s="5"/>
      <c r="G27" s="5"/>
      <c r="H27" s="5"/>
      <c r="I27" s="6"/>
    </row>
    <row r="28">
      <c r="A28" s="8">
        <v>1.0</v>
      </c>
      <c r="B28" s="9" t="s">
        <v>200</v>
      </c>
      <c r="C28" s="9" t="s">
        <v>176</v>
      </c>
      <c r="D28" s="9" t="s">
        <v>181</v>
      </c>
      <c r="E28" s="131">
        <v>319.0</v>
      </c>
      <c r="F28" s="131">
        <v>283.0</v>
      </c>
      <c r="G28" s="132">
        <f t="shared" ref="G28:G29" si="27">E28+F28</f>
        <v>602</v>
      </c>
      <c r="H28" s="132">
        <f t="shared" ref="H28:I28" si="26">E28/24/3</f>
        <v>4.430555556</v>
      </c>
      <c r="I28" s="132">
        <f t="shared" si="26"/>
        <v>3.930555556</v>
      </c>
    </row>
    <row r="29">
      <c r="A29" s="8">
        <v>2.0</v>
      </c>
      <c r="B29" s="20" t="s">
        <v>22</v>
      </c>
      <c r="C29" s="20" t="s">
        <v>21</v>
      </c>
      <c r="D29" s="20" t="s">
        <v>174</v>
      </c>
      <c r="E29" s="131">
        <v>294.0</v>
      </c>
      <c r="F29" s="131">
        <v>305.0</v>
      </c>
      <c r="G29" s="132">
        <f t="shared" si="27"/>
        <v>599</v>
      </c>
      <c r="H29" s="132">
        <f t="shared" ref="H29:I29" si="28">E29/24/3</f>
        <v>4.083333333</v>
      </c>
      <c r="I29" s="132">
        <f t="shared" si="28"/>
        <v>4.236111111</v>
      </c>
    </row>
    <row r="30">
      <c r="A30" s="4" t="s">
        <v>37</v>
      </c>
      <c r="B30" s="5"/>
      <c r="C30" s="5"/>
      <c r="D30" s="5"/>
      <c r="E30" s="5"/>
      <c r="F30" s="5"/>
      <c r="G30" s="5"/>
      <c r="H30" s="5"/>
      <c r="I30" s="6"/>
    </row>
    <row r="31">
      <c r="A31" s="8">
        <v>1.0</v>
      </c>
      <c r="B31" s="9" t="s">
        <v>201</v>
      </c>
      <c r="C31" s="9" t="s">
        <v>202</v>
      </c>
      <c r="D31" s="9" t="s">
        <v>203</v>
      </c>
      <c r="E31" s="131">
        <v>301.0</v>
      </c>
      <c r="F31" s="131">
        <v>286.0</v>
      </c>
      <c r="G31" s="132">
        <f t="shared" ref="G31:G33" si="30">E31+F31</f>
        <v>587</v>
      </c>
      <c r="H31" s="132">
        <f t="shared" ref="H31:I31" si="29">E31/24/3</f>
        <v>4.180555556</v>
      </c>
      <c r="I31" s="132">
        <f t="shared" si="29"/>
        <v>3.972222222</v>
      </c>
    </row>
    <row r="32">
      <c r="A32" s="8">
        <v>2.0</v>
      </c>
      <c r="B32" s="9" t="s">
        <v>204</v>
      </c>
      <c r="C32" s="9" t="s">
        <v>176</v>
      </c>
      <c r="D32" s="9" t="s">
        <v>205</v>
      </c>
      <c r="E32" s="131">
        <v>275.0</v>
      </c>
      <c r="F32" s="131">
        <v>234.0</v>
      </c>
      <c r="G32" s="132">
        <f t="shared" si="30"/>
        <v>509</v>
      </c>
      <c r="H32" s="132">
        <f t="shared" ref="H32:I32" si="31">E32/24/3</f>
        <v>3.819444444</v>
      </c>
      <c r="I32" s="132">
        <f t="shared" si="31"/>
        <v>3.25</v>
      </c>
    </row>
    <row r="33">
      <c r="A33" s="8">
        <v>3.0</v>
      </c>
      <c r="B33" s="9" t="s">
        <v>38</v>
      </c>
      <c r="C33" s="9" t="s">
        <v>176</v>
      </c>
      <c r="D33" s="9" t="s">
        <v>39</v>
      </c>
      <c r="E33" s="131">
        <v>259.0</v>
      </c>
      <c r="F33" s="131">
        <v>0.0</v>
      </c>
      <c r="G33" s="132">
        <f t="shared" si="30"/>
        <v>259</v>
      </c>
      <c r="H33" s="132">
        <f t="shared" ref="H33:I33" si="32">E33/24/3</f>
        <v>3.597222222</v>
      </c>
      <c r="I33" s="132">
        <f t="shared" si="32"/>
        <v>0</v>
      </c>
    </row>
    <row r="34">
      <c r="A34" s="4" t="s">
        <v>41</v>
      </c>
      <c r="B34" s="5"/>
      <c r="C34" s="5"/>
      <c r="D34" s="5"/>
      <c r="E34" s="5"/>
      <c r="F34" s="5"/>
      <c r="G34" s="5"/>
      <c r="H34" s="5"/>
      <c r="I34" s="6"/>
    </row>
    <row r="35">
      <c r="A35" s="23">
        <v>1.0</v>
      </c>
      <c r="B35" s="19" t="s">
        <v>42</v>
      </c>
      <c r="C35" s="19" t="s">
        <v>16</v>
      </c>
      <c r="D35" s="19" t="s">
        <v>28</v>
      </c>
      <c r="E35" s="131">
        <v>275.0</v>
      </c>
      <c r="F35" s="131">
        <v>284.0</v>
      </c>
      <c r="G35" s="132">
        <f t="shared" ref="G35:G36" si="34">E35+F35</f>
        <v>559</v>
      </c>
      <c r="H35" s="132">
        <f t="shared" ref="H35:I35" si="33">E35/24/3</f>
        <v>3.819444444</v>
      </c>
      <c r="I35" s="132">
        <f t="shared" si="33"/>
        <v>3.944444444</v>
      </c>
    </row>
    <row r="36">
      <c r="A36" s="8">
        <v>2.0</v>
      </c>
      <c r="B36" s="19" t="s">
        <v>206</v>
      </c>
      <c r="C36" s="19" t="s">
        <v>16</v>
      </c>
      <c r="D36" s="19" t="s">
        <v>207</v>
      </c>
      <c r="E36" s="131">
        <v>214.0</v>
      </c>
      <c r="F36" s="131">
        <v>263.0</v>
      </c>
      <c r="G36" s="132">
        <f t="shared" si="34"/>
        <v>477</v>
      </c>
      <c r="H36" s="132">
        <f t="shared" ref="H36:I36" si="35">E36/24/3</f>
        <v>2.972222222</v>
      </c>
      <c r="I36" s="132">
        <f t="shared" si="35"/>
        <v>3.652777778</v>
      </c>
    </row>
    <row r="37">
      <c r="A37" s="24" t="s">
        <v>208</v>
      </c>
      <c r="B37" s="5"/>
      <c r="C37" s="5"/>
      <c r="D37" s="5"/>
      <c r="E37" s="5"/>
      <c r="F37" s="5"/>
      <c r="G37" s="5"/>
      <c r="H37" s="5"/>
      <c r="I37" s="6"/>
    </row>
    <row r="38">
      <c r="A38" s="8">
        <v>1.0</v>
      </c>
      <c r="B38" s="134" t="s">
        <v>209</v>
      </c>
      <c r="C38" s="134" t="s">
        <v>21</v>
      </c>
      <c r="D38" s="134" t="s">
        <v>174</v>
      </c>
      <c r="E38" s="131">
        <v>136.0</v>
      </c>
      <c r="F38" s="131">
        <v>129.0</v>
      </c>
      <c r="G38" s="132">
        <f>E38+F38</f>
        <v>265</v>
      </c>
      <c r="H38" s="132">
        <f t="shared" ref="H38:I38" si="36">E38/24/3</f>
        <v>1.888888889</v>
      </c>
      <c r="I38" s="132">
        <f t="shared" si="36"/>
        <v>1.791666667</v>
      </c>
    </row>
    <row r="39">
      <c r="A39" s="24" t="s">
        <v>45</v>
      </c>
      <c r="B39" s="5"/>
      <c r="C39" s="5"/>
      <c r="D39" s="5"/>
      <c r="E39" s="5"/>
      <c r="F39" s="5"/>
      <c r="G39" s="5"/>
      <c r="H39" s="5"/>
      <c r="I39" s="6"/>
    </row>
    <row r="40">
      <c r="A40" s="8">
        <v>1.0</v>
      </c>
      <c r="B40" s="9" t="s">
        <v>48</v>
      </c>
      <c r="C40" s="9" t="s">
        <v>176</v>
      </c>
      <c r="D40" s="9" t="s">
        <v>49</v>
      </c>
      <c r="E40" s="131">
        <v>352.0</v>
      </c>
      <c r="F40" s="131">
        <v>309.0</v>
      </c>
      <c r="G40" s="132">
        <f t="shared" ref="G40:G41" si="38">E40+F40</f>
        <v>661</v>
      </c>
      <c r="H40" s="132">
        <f t="shared" ref="H40:I40" si="37">E40/24/3</f>
        <v>4.888888889</v>
      </c>
      <c r="I40" s="132">
        <f t="shared" si="37"/>
        <v>4.291666667</v>
      </c>
    </row>
    <row r="41">
      <c r="A41" s="8">
        <v>2.0</v>
      </c>
      <c r="B41" s="9" t="s">
        <v>210</v>
      </c>
      <c r="C41" s="9" t="s">
        <v>16</v>
      </c>
      <c r="D41" s="9" t="s">
        <v>211</v>
      </c>
      <c r="E41" s="131">
        <v>295.0</v>
      </c>
      <c r="F41" s="131">
        <v>252.0</v>
      </c>
      <c r="G41" s="132">
        <f t="shared" si="38"/>
        <v>547</v>
      </c>
      <c r="H41" s="132">
        <f t="shared" ref="H41:I41" si="39">E41/24/3</f>
        <v>4.097222222</v>
      </c>
      <c r="I41" s="132">
        <f t="shared" si="39"/>
        <v>3.5</v>
      </c>
    </row>
    <row r="42">
      <c r="A42" s="24" t="s">
        <v>55</v>
      </c>
      <c r="B42" s="5"/>
      <c r="C42" s="5"/>
      <c r="D42" s="5"/>
      <c r="E42" s="5"/>
      <c r="F42" s="5"/>
      <c r="G42" s="5"/>
      <c r="H42" s="5"/>
      <c r="I42" s="6"/>
    </row>
    <row r="43">
      <c r="A43" s="8">
        <v>1.0</v>
      </c>
      <c r="B43" s="19" t="s">
        <v>212</v>
      </c>
      <c r="C43" s="19" t="s">
        <v>176</v>
      </c>
      <c r="D43" s="19" t="s">
        <v>49</v>
      </c>
      <c r="E43" s="131">
        <v>250.0</v>
      </c>
      <c r="F43" s="131">
        <v>211.0</v>
      </c>
      <c r="G43" s="132">
        <f t="shared" ref="G43:G45" si="41">E43+F43</f>
        <v>461</v>
      </c>
      <c r="H43" s="132">
        <f t="shared" ref="H43:I43" si="40">E43/24/3</f>
        <v>3.472222222</v>
      </c>
      <c r="I43" s="132">
        <f t="shared" si="40"/>
        <v>2.930555556</v>
      </c>
    </row>
    <row r="44">
      <c r="A44" s="8">
        <v>2.0</v>
      </c>
      <c r="B44" s="19" t="s">
        <v>57</v>
      </c>
      <c r="C44" s="19" t="s">
        <v>176</v>
      </c>
      <c r="D44" s="19" t="s">
        <v>49</v>
      </c>
      <c r="E44" s="131">
        <v>249.0</v>
      </c>
      <c r="F44" s="131">
        <v>195.0</v>
      </c>
      <c r="G44" s="132">
        <f t="shared" si="41"/>
        <v>444</v>
      </c>
      <c r="H44" s="132">
        <f t="shared" ref="H44:I44" si="42">E44/24/3</f>
        <v>3.458333333</v>
      </c>
      <c r="I44" s="132">
        <f t="shared" si="42"/>
        <v>2.708333333</v>
      </c>
    </row>
    <row r="45">
      <c r="A45" s="8">
        <v>3.0</v>
      </c>
      <c r="B45" s="19" t="s">
        <v>213</v>
      </c>
      <c r="C45" s="19" t="s">
        <v>176</v>
      </c>
      <c r="D45" s="19"/>
      <c r="E45" s="131">
        <v>212.0</v>
      </c>
      <c r="F45" s="131">
        <v>205.0</v>
      </c>
      <c r="G45" s="132">
        <f t="shared" si="41"/>
        <v>417</v>
      </c>
      <c r="H45" s="132">
        <f t="shared" ref="H45:I45" si="43">E45/24/3</f>
        <v>2.944444444</v>
      </c>
      <c r="I45" s="132">
        <f t="shared" si="43"/>
        <v>2.847222222</v>
      </c>
    </row>
    <row r="46">
      <c r="A46" s="24" t="s">
        <v>65</v>
      </c>
      <c r="B46" s="5"/>
      <c r="C46" s="5"/>
      <c r="D46" s="5"/>
      <c r="E46" s="5"/>
      <c r="F46" s="5"/>
      <c r="G46" s="5"/>
      <c r="H46" s="5"/>
      <c r="I46" s="6"/>
    </row>
    <row r="47">
      <c r="A47" s="8">
        <v>1.0</v>
      </c>
      <c r="B47" s="9" t="s">
        <v>214</v>
      </c>
      <c r="C47" s="9" t="s">
        <v>176</v>
      </c>
      <c r="D47" s="9" t="s">
        <v>51</v>
      </c>
      <c r="E47" s="131">
        <v>267.0</v>
      </c>
      <c r="F47" s="131">
        <v>255.0</v>
      </c>
      <c r="G47" s="132">
        <f t="shared" ref="G47:G50" si="45">E47+F47</f>
        <v>522</v>
      </c>
      <c r="H47" s="132">
        <f t="shared" ref="H47:I47" si="44">E47/24/3</f>
        <v>3.708333333</v>
      </c>
      <c r="I47" s="132">
        <f t="shared" si="44"/>
        <v>3.541666667</v>
      </c>
    </row>
    <row r="48">
      <c r="A48" s="8">
        <v>2.0</v>
      </c>
      <c r="B48" s="9" t="s">
        <v>215</v>
      </c>
      <c r="C48" s="9" t="s">
        <v>21</v>
      </c>
      <c r="D48" s="9" t="s">
        <v>174</v>
      </c>
      <c r="E48" s="131">
        <v>274.0</v>
      </c>
      <c r="F48" s="131">
        <v>240.0</v>
      </c>
      <c r="G48" s="132">
        <f t="shared" si="45"/>
        <v>514</v>
      </c>
      <c r="H48" s="132">
        <f t="shared" ref="H48:I48" si="46">E48/24/3</f>
        <v>3.805555556</v>
      </c>
      <c r="I48" s="132">
        <f t="shared" si="46"/>
        <v>3.333333333</v>
      </c>
    </row>
    <row r="49">
      <c r="A49" s="8">
        <v>3.0</v>
      </c>
      <c r="B49" s="9" t="s">
        <v>216</v>
      </c>
      <c r="C49" s="9" t="s">
        <v>176</v>
      </c>
      <c r="D49" s="9" t="s">
        <v>49</v>
      </c>
      <c r="E49" s="131">
        <v>168.0</v>
      </c>
      <c r="F49" s="131">
        <v>163.0</v>
      </c>
      <c r="G49" s="132">
        <f t="shared" si="45"/>
        <v>331</v>
      </c>
      <c r="H49" s="132">
        <f t="shared" ref="H49:I49" si="47">E49/24/3</f>
        <v>2.333333333</v>
      </c>
      <c r="I49" s="132">
        <f t="shared" si="47"/>
        <v>2.263888889</v>
      </c>
    </row>
    <row r="50">
      <c r="A50" s="8">
        <v>4.0</v>
      </c>
      <c r="B50" s="9" t="s">
        <v>217</v>
      </c>
      <c r="C50" s="9" t="s">
        <v>21</v>
      </c>
      <c r="D50" s="9" t="s">
        <v>174</v>
      </c>
      <c r="E50" s="131">
        <v>223.0</v>
      </c>
      <c r="F50" s="131">
        <v>0.0</v>
      </c>
      <c r="G50" s="132">
        <f t="shared" si="45"/>
        <v>223</v>
      </c>
      <c r="H50" s="132">
        <f t="shared" ref="H50:I50" si="48">E50/24/3</f>
        <v>3.097222222</v>
      </c>
      <c r="I50" s="132">
        <f t="shared" si="48"/>
        <v>0</v>
      </c>
    </row>
    <row r="51">
      <c r="A51" s="24" t="s">
        <v>72</v>
      </c>
      <c r="B51" s="5"/>
      <c r="C51" s="5"/>
      <c r="D51" s="5"/>
      <c r="E51" s="5"/>
      <c r="F51" s="5"/>
      <c r="G51" s="5"/>
      <c r="H51" s="5"/>
      <c r="I51" s="6"/>
    </row>
    <row r="52">
      <c r="A52" s="8">
        <v>1.0</v>
      </c>
      <c r="B52" s="19" t="s">
        <v>218</v>
      </c>
      <c r="C52" s="19" t="s">
        <v>16</v>
      </c>
      <c r="D52" s="135" t="s">
        <v>219</v>
      </c>
      <c r="E52" s="131">
        <v>102.0</v>
      </c>
      <c r="F52" s="131">
        <v>86.0</v>
      </c>
      <c r="G52" s="132">
        <f t="shared" ref="G52:G53" si="50">E52+F52</f>
        <v>188</v>
      </c>
      <c r="H52" s="132">
        <f t="shared" ref="H52:I52" si="49">E52/24/3</f>
        <v>1.416666667</v>
      </c>
      <c r="I52" s="132">
        <f t="shared" si="49"/>
        <v>1.194444444</v>
      </c>
    </row>
    <row r="53">
      <c r="A53" s="8">
        <v>2.0</v>
      </c>
      <c r="B53" s="19" t="s">
        <v>220</v>
      </c>
      <c r="C53" s="19" t="s">
        <v>176</v>
      </c>
      <c r="D53" s="19" t="s">
        <v>221</v>
      </c>
      <c r="E53" s="131">
        <v>95.0</v>
      </c>
      <c r="F53" s="131">
        <v>67.0</v>
      </c>
      <c r="G53" s="132">
        <f t="shared" si="50"/>
        <v>162</v>
      </c>
      <c r="H53" s="132">
        <f t="shared" ref="H53:I53" si="51">E53/24/3</f>
        <v>1.319444444</v>
      </c>
      <c r="I53" s="132">
        <f t="shared" si="51"/>
        <v>0.9305555556</v>
      </c>
    </row>
    <row r="54">
      <c r="A54" s="29" t="s">
        <v>222</v>
      </c>
      <c r="B54" s="5"/>
      <c r="C54" s="5"/>
      <c r="D54" s="5"/>
      <c r="E54" s="5"/>
      <c r="F54" s="5"/>
      <c r="G54" s="5"/>
      <c r="H54" s="5"/>
      <c r="I54" s="6"/>
    </row>
    <row r="55">
      <c r="A55" s="8">
        <v>1.0</v>
      </c>
      <c r="B55" s="30" t="s">
        <v>223</v>
      </c>
      <c r="C55" s="30" t="s">
        <v>16</v>
      </c>
      <c r="D55" s="30" t="s">
        <v>219</v>
      </c>
      <c r="E55" s="131">
        <v>227.0</v>
      </c>
      <c r="F55" s="131">
        <v>182.0</v>
      </c>
      <c r="G55" s="132">
        <f t="shared" ref="G55:G56" si="53">E55+F55</f>
        <v>409</v>
      </c>
      <c r="H55" s="132">
        <f t="shared" ref="H55:I55" si="52">E55/24/3</f>
        <v>3.152777778</v>
      </c>
      <c r="I55" s="132">
        <f t="shared" si="52"/>
        <v>2.527777778</v>
      </c>
    </row>
    <row r="56">
      <c r="A56" s="8">
        <v>2.0</v>
      </c>
      <c r="B56" s="30" t="s">
        <v>224</v>
      </c>
      <c r="C56" s="30" t="s">
        <v>21</v>
      </c>
      <c r="D56" s="30" t="s">
        <v>174</v>
      </c>
      <c r="E56" s="131">
        <v>113.0</v>
      </c>
      <c r="F56" s="131">
        <v>78.0</v>
      </c>
      <c r="G56" s="132">
        <f t="shared" si="53"/>
        <v>191</v>
      </c>
      <c r="H56" s="132">
        <f t="shared" ref="H56:I56" si="54">E56/24/3</f>
        <v>1.569444444</v>
      </c>
      <c r="I56" s="132">
        <f t="shared" si="54"/>
        <v>1.083333333</v>
      </c>
    </row>
    <row r="57">
      <c r="A57" s="29" t="s">
        <v>80</v>
      </c>
      <c r="B57" s="5"/>
      <c r="C57" s="5"/>
      <c r="D57" s="5"/>
      <c r="E57" s="5"/>
      <c r="F57" s="5"/>
      <c r="G57" s="5"/>
      <c r="H57" s="5"/>
      <c r="I57" s="6"/>
    </row>
    <row r="58">
      <c r="A58" s="8">
        <v>1.0</v>
      </c>
      <c r="B58" s="9" t="s">
        <v>225</v>
      </c>
      <c r="C58" s="9" t="s">
        <v>226</v>
      </c>
      <c r="D58" s="9" t="s">
        <v>227</v>
      </c>
      <c r="E58" s="131">
        <v>279.0</v>
      </c>
      <c r="F58" s="131">
        <v>217.0</v>
      </c>
      <c r="G58" s="132">
        <f t="shared" ref="G58:G64" si="56">E58+F58</f>
        <v>496</v>
      </c>
      <c r="H58" s="132">
        <f t="shared" ref="H58:I58" si="55">E58/24/3</f>
        <v>3.875</v>
      </c>
      <c r="I58" s="132">
        <f t="shared" si="55"/>
        <v>3.013888889</v>
      </c>
    </row>
    <row r="59">
      <c r="A59" s="8">
        <v>2.0</v>
      </c>
      <c r="B59" s="9" t="s">
        <v>228</v>
      </c>
      <c r="C59" s="9" t="s">
        <v>21</v>
      </c>
      <c r="D59" s="9" t="s">
        <v>174</v>
      </c>
      <c r="E59" s="131">
        <v>266.0</v>
      </c>
      <c r="F59" s="131">
        <v>223.0</v>
      </c>
      <c r="G59" s="132">
        <f t="shared" si="56"/>
        <v>489</v>
      </c>
      <c r="H59" s="132">
        <f t="shared" ref="H59:I59" si="57">E59/24/3</f>
        <v>3.694444444</v>
      </c>
      <c r="I59" s="132">
        <f t="shared" si="57"/>
        <v>3.097222222</v>
      </c>
    </row>
    <row r="60">
      <c r="A60" s="8">
        <v>3.0</v>
      </c>
      <c r="B60" s="9" t="s">
        <v>229</v>
      </c>
      <c r="C60" s="9" t="s">
        <v>21</v>
      </c>
      <c r="D60" s="9" t="s">
        <v>174</v>
      </c>
      <c r="E60" s="131">
        <v>222.0</v>
      </c>
      <c r="F60" s="131">
        <v>172.0</v>
      </c>
      <c r="G60" s="132">
        <f t="shared" si="56"/>
        <v>394</v>
      </c>
      <c r="H60" s="132">
        <f t="shared" ref="H60:I60" si="58">E60/24/3</f>
        <v>3.083333333</v>
      </c>
      <c r="I60" s="132">
        <f t="shared" si="58"/>
        <v>2.388888889</v>
      </c>
    </row>
    <row r="61">
      <c r="A61" s="8">
        <v>4.0</v>
      </c>
      <c r="B61" s="9" t="s">
        <v>230</v>
      </c>
      <c r="C61" s="9" t="s">
        <v>16</v>
      </c>
      <c r="D61" s="9" t="s">
        <v>231</v>
      </c>
      <c r="E61" s="131">
        <v>200.0</v>
      </c>
      <c r="F61" s="131">
        <v>174.0</v>
      </c>
      <c r="G61" s="132">
        <f t="shared" si="56"/>
        <v>374</v>
      </c>
      <c r="H61" s="132">
        <f t="shared" ref="H61:I61" si="59">E61/24/3</f>
        <v>2.777777778</v>
      </c>
      <c r="I61" s="132">
        <f t="shared" si="59"/>
        <v>2.416666667</v>
      </c>
    </row>
    <row r="62">
      <c r="A62" s="8">
        <v>5.0</v>
      </c>
      <c r="B62" s="9" t="s">
        <v>232</v>
      </c>
      <c r="C62" s="9" t="s">
        <v>16</v>
      </c>
      <c r="D62" s="9" t="s">
        <v>207</v>
      </c>
      <c r="E62" s="131">
        <v>196.0</v>
      </c>
      <c r="F62" s="131">
        <v>176.0</v>
      </c>
      <c r="G62" s="132">
        <f t="shared" si="56"/>
        <v>372</v>
      </c>
      <c r="H62" s="132">
        <f t="shared" ref="H62:I62" si="60">E62/24/3</f>
        <v>2.722222222</v>
      </c>
      <c r="I62" s="132">
        <f t="shared" si="60"/>
        <v>2.444444444</v>
      </c>
    </row>
    <row r="63">
      <c r="A63" s="8">
        <v>6.0</v>
      </c>
      <c r="B63" s="9" t="s">
        <v>233</v>
      </c>
      <c r="C63" s="9" t="s">
        <v>191</v>
      </c>
      <c r="D63" s="9" t="s">
        <v>234</v>
      </c>
      <c r="E63" s="131">
        <v>192.0</v>
      </c>
      <c r="F63" s="131">
        <v>113.0</v>
      </c>
      <c r="G63" s="132">
        <f t="shared" si="56"/>
        <v>305</v>
      </c>
      <c r="H63" s="132">
        <f t="shared" ref="H63:I63" si="61">E63/24/3</f>
        <v>2.666666667</v>
      </c>
      <c r="I63" s="132">
        <f t="shared" si="61"/>
        <v>1.569444444</v>
      </c>
    </row>
    <row r="64">
      <c r="A64" s="8">
        <v>7.0</v>
      </c>
      <c r="B64" s="19" t="s">
        <v>44</v>
      </c>
      <c r="C64" s="19" t="s">
        <v>21</v>
      </c>
      <c r="D64" s="19" t="s">
        <v>174</v>
      </c>
      <c r="E64" s="131">
        <v>142.0</v>
      </c>
      <c r="F64" s="131">
        <v>110.0</v>
      </c>
      <c r="G64" s="132">
        <f t="shared" si="56"/>
        <v>252</v>
      </c>
      <c r="H64" s="132">
        <f t="shared" ref="H64:I64" si="62">E64/24/3</f>
        <v>1.972222222</v>
      </c>
      <c r="I64" s="132">
        <f t="shared" si="62"/>
        <v>1.527777778</v>
      </c>
    </row>
  </sheetData>
  <mergeCells count="13">
    <mergeCell ref="A39:I39"/>
    <mergeCell ref="A42:I42"/>
    <mergeCell ref="A46:I46"/>
    <mergeCell ref="A51:I51"/>
    <mergeCell ref="A54:I54"/>
    <mergeCell ref="A57:I57"/>
    <mergeCell ref="A2:I2"/>
    <mergeCell ref="A6:I6"/>
    <mergeCell ref="A21:I21"/>
    <mergeCell ref="A27:I27"/>
    <mergeCell ref="A30:I30"/>
    <mergeCell ref="A34:I34"/>
    <mergeCell ref="A37:I37"/>
  </mergeCells>
  <drawing r:id="rId1"/>
</worksheet>
</file>